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J:\Treasurer\Website info\FY23\"/>
    </mc:Choice>
  </mc:AlternateContent>
  <xr:revisionPtr revIDLastSave="0" documentId="13_ncr:1_{3E65619E-0947-4767-9F25-20CCD616154F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definedNames>
    <definedName name="_xlnm.Print_Area" localSheetId="0">Sheet1!$A$1:$V$362</definedName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5" i="1" l="1"/>
  <c r="R325" i="1"/>
  <c r="Q325" i="1"/>
  <c r="P325" i="1"/>
  <c r="O325" i="1"/>
  <c r="N325" i="1"/>
  <c r="M325" i="1"/>
  <c r="M361" i="1" s="1"/>
  <c r="L325" i="1"/>
  <c r="K325" i="1"/>
  <c r="J325" i="1"/>
  <c r="I325" i="1"/>
  <c r="H325" i="1"/>
  <c r="G325" i="1"/>
  <c r="F325" i="1"/>
  <c r="E325" i="1"/>
  <c r="D325" i="1"/>
  <c r="T290" i="1"/>
  <c r="T255" i="1"/>
  <c r="S219" i="1"/>
  <c r="S218" i="1"/>
  <c r="R219" i="1"/>
  <c r="R361" i="1" s="1"/>
  <c r="Q219" i="1"/>
  <c r="P219" i="1"/>
  <c r="P361" i="1" s="1"/>
  <c r="O219" i="1"/>
  <c r="N219" i="1"/>
  <c r="M219" i="1"/>
  <c r="L219" i="1"/>
  <c r="K219" i="1"/>
  <c r="J219" i="1"/>
  <c r="I219" i="1"/>
  <c r="H219" i="1"/>
  <c r="H361" i="1" s="1"/>
  <c r="G219" i="1"/>
  <c r="F219" i="1"/>
  <c r="E219" i="1"/>
  <c r="D219" i="1"/>
  <c r="D361" i="1" s="1"/>
  <c r="T184" i="1"/>
  <c r="T149" i="1"/>
  <c r="T113" i="1"/>
  <c r="T78" i="1"/>
  <c r="S361" i="1" l="1"/>
  <c r="L361" i="1"/>
  <c r="K361" i="1"/>
  <c r="J361" i="1"/>
  <c r="I361" i="1"/>
  <c r="O361" i="1"/>
  <c r="N361" i="1"/>
  <c r="G361" i="1"/>
  <c r="Q361" i="1"/>
  <c r="F361" i="1"/>
  <c r="E361" i="1"/>
  <c r="T325" i="1"/>
  <c r="T219" i="1"/>
  <c r="T361" i="1" l="1"/>
  <c r="U113" i="1" s="1"/>
  <c r="U78" i="1" l="1"/>
  <c r="U290" i="1"/>
  <c r="U255" i="1"/>
  <c r="U219" i="1"/>
  <c r="U325" i="1"/>
  <c r="U184" i="1"/>
  <c r="U149" i="1"/>
  <c r="T43" i="1" l="1"/>
  <c r="U43" i="1" s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T288" i="1"/>
  <c r="T253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T182" i="1"/>
  <c r="T147" i="1"/>
  <c r="T111" i="1"/>
  <c r="T76" i="1"/>
  <c r="T41" i="1"/>
  <c r="S359" i="1" l="1"/>
  <c r="T217" i="1"/>
  <c r="H359" i="1"/>
  <c r="L359" i="1"/>
  <c r="P359" i="1"/>
  <c r="F359" i="1"/>
  <c r="J359" i="1"/>
  <c r="N359" i="1"/>
  <c r="R359" i="1"/>
  <c r="E359" i="1"/>
  <c r="I359" i="1"/>
  <c r="M359" i="1"/>
  <c r="Q359" i="1"/>
  <c r="G359" i="1"/>
  <c r="K359" i="1"/>
  <c r="O359" i="1"/>
  <c r="T323" i="1"/>
  <c r="D359" i="1"/>
  <c r="S324" i="1"/>
  <c r="T359" i="1" l="1"/>
  <c r="U76" i="1" s="1"/>
  <c r="T42" i="1"/>
  <c r="T77" i="1"/>
  <c r="T112" i="1"/>
  <c r="T110" i="1"/>
  <c r="T148" i="1"/>
  <c r="T183" i="1"/>
  <c r="T254" i="1"/>
  <c r="T289" i="1"/>
  <c r="S360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U182" i="1" l="1"/>
  <c r="U253" i="1"/>
  <c r="U147" i="1"/>
  <c r="U111" i="1"/>
  <c r="U323" i="1"/>
  <c r="U288" i="1"/>
  <c r="U217" i="1"/>
  <c r="U41" i="1"/>
  <c r="Q360" i="1"/>
  <c r="R360" i="1"/>
  <c r="N360" i="1"/>
  <c r="F360" i="1"/>
  <c r="D360" i="1"/>
  <c r="L360" i="1"/>
  <c r="K360" i="1"/>
  <c r="I360" i="1"/>
  <c r="H360" i="1"/>
  <c r="G360" i="1"/>
  <c r="J360" i="1"/>
  <c r="P360" i="1"/>
  <c r="O360" i="1"/>
  <c r="M360" i="1"/>
  <c r="T324" i="1"/>
  <c r="E360" i="1"/>
  <c r="T218" i="1"/>
  <c r="T287" i="1"/>
  <c r="T286" i="1"/>
  <c r="T285" i="1"/>
  <c r="T284" i="1"/>
  <c r="T283" i="1"/>
  <c r="T282" i="1"/>
  <c r="T252" i="1"/>
  <c r="T251" i="1"/>
  <c r="T250" i="1"/>
  <c r="T249" i="1"/>
  <c r="T248" i="1"/>
  <c r="T247" i="1"/>
  <c r="T246" i="1"/>
  <c r="T40" i="1"/>
  <c r="T39" i="1"/>
  <c r="T38" i="1"/>
  <c r="T37" i="1"/>
  <c r="T36" i="1"/>
  <c r="T35" i="1"/>
  <c r="T34" i="1"/>
  <c r="T75" i="1"/>
  <c r="T74" i="1"/>
  <c r="T73" i="1"/>
  <c r="T72" i="1"/>
  <c r="T71" i="1"/>
  <c r="T70" i="1"/>
  <c r="T69" i="1"/>
  <c r="T109" i="1"/>
  <c r="T108" i="1"/>
  <c r="T107" i="1"/>
  <c r="T106" i="1"/>
  <c r="T105" i="1"/>
  <c r="T104" i="1"/>
  <c r="T181" i="1"/>
  <c r="T180" i="1"/>
  <c r="T179" i="1"/>
  <c r="T178" i="1"/>
  <c r="T177" i="1"/>
  <c r="T176" i="1"/>
  <c r="T175" i="1"/>
  <c r="T146" i="1"/>
  <c r="T145" i="1"/>
  <c r="T144" i="1"/>
  <c r="T143" i="1"/>
  <c r="T142" i="1"/>
  <c r="T141" i="1"/>
  <c r="T14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201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T221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T256" i="1"/>
  <c r="T281" i="1"/>
  <c r="J305" i="1"/>
  <c r="J304" i="1"/>
  <c r="J340" i="1" s="1"/>
  <c r="J303" i="1"/>
  <c r="J302" i="1"/>
  <c r="J301" i="1"/>
  <c r="J337" i="1" s="1"/>
  <c r="J300" i="1"/>
  <c r="J336" i="1" s="1"/>
  <c r="J299" i="1"/>
  <c r="J298" i="1"/>
  <c r="J297" i="1"/>
  <c r="J296" i="1"/>
  <c r="J332" i="1" s="1"/>
  <c r="J295" i="1"/>
  <c r="J294" i="1"/>
  <c r="J293" i="1"/>
  <c r="J329" i="1" s="1"/>
  <c r="J292" i="1"/>
  <c r="J328" i="1" s="1"/>
  <c r="J291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328" i="1" s="1"/>
  <c r="Q291" i="1"/>
  <c r="S322" i="1"/>
  <c r="S321" i="1"/>
  <c r="S320" i="1"/>
  <c r="S356" i="1" s="1"/>
  <c r="S319" i="1"/>
  <c r="S318" i="1"/>
  <c r="S317" i="1"/>
  <c r="S316" i="1"/>
  <c r="R322" i="1"/>
  <c r="Q322" i="1"/>
  <c r="P322" i="1"/>
  <c r="O322" i="1"/>
  <c r="O358" i="1" s="1"/>
  <c r="N322" i="1"/>
  <c r="M322" i="1"/>
  <c r="L322" i="1"/>
  <c r="L358" i="1" s="1"/>
  <c r="K322" i="1"/>
  <c r="K358" i="1" s="1"/>
  <c r="J322" i="1"/>
  <c r="I322" i="1"/>
  <c r="H322" i="1"/>
  <c r="G322" i="1"/>
  <c r="F322" i="1"/>
  <c r="E322" i="1"/>
  <c r="E358" i="1" s="1"/>
  <c r="D322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R318" i="1"/>
  <c r="Q318" i="1"/>
  <c r="Q354" i="1" s="1"/>
  <c r="P318" i="1"/>
  <c r="O318" i="1"/>
  <c r="N318" i="1"/>
  <c r="M318" i="1"/>
  <c r="L318" i="1"/>
  <c r="K318" i="1"/>
  <c r="J318" i="1"/>
  <c r="I318" i="1"/>
  <c r="H318" i="1"/>
  <c r="G318" i="1"/>
  <c r="F318" i="1"/>
  <c r="E318" i="1"/>
  <c r="E354" i="1" s="1"/>
  <c r="D318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P358" i="1"/>
  <c r="Q340" i="1"/>
  <c r="S353" i="1" l="1"/>
  <c r="S355" i="1"/>
  <c r="S358" i="1"/>
  <c r="S357" i="1"/>
  <c r="M354" i="1"/>
  <c r="T360" i="1"/>
  <c r="U112" i="1" s="1"/>
  <c r="I354" i="1"/>
  <c r="R327" i="1"/>
  <c r="L354" i="1"/>
  <c r="D355" i="1"/>
  <c r="J327" i="1"/>
  <c r="Q332" i="1"/>
  <c r="J339" i="1"/>
  <c r="R329" i="1"/>
  <c r="R337" i="1"/>
  <c r="R341" i="1"/>
  <c r="R357" i="1"/>
  <c r="R334" i="1"/>
  <c r="O336" i="1"/>
  <c r="M332" i="1"/>
  <c r="J335" i="1"/>
  <c r="R338" i="1"/>
  <c r="K357" i="1"/>
  <c r="H357" i="1"/>
  <c r="L357" i="1"/>
  <c r="P357" i="1"/>
  <c r="H356" i="1"/>
  <c r="L356" i="1"/>
  <c r="O327" i="1"/>
  <c r="M327" i="1"/>
  <c r="M331" i="1"/>
  <c r="R328" i="1"/>
  <c r="R332" i="1"/>
  <c r="R336" i="1"/>
  <c r="R340" i="1"/>
  <c r="L353" i="1"/>
  <c r="P353" i="1"/>
  <c r="F357" i="1"/>
  <c r="J357" i="1"/>
  <c r="N357" i="1"/>
  <c r="M358" i="1"/>
  <c r="I358" i="1"/>
  <c r="G358" i="1"/>
  <c r="Q358" i="1"/>
  <c r="T216" i="1"/>
  <c r="O328" i="1"/>
  <c r="M328" i="1"/>
  <c r="T320" i="1"/>
  <c r="Q327" i="1"/>
  <c r="O329" i="1"/>
  <c r="O333" i="1"/>
  <c r="O337" i="1"/>
  <c r="O341" i="1"/>
  <c r="M329" i="1"/>
  <c r="M333" i="1"/>
  <c r="M337" i="1"/>
  <c r="M341" i="1"/>
  <c r="O330" i="1"/>
  <c r="O334" i="1"/>
  <c r="O338" i="1"/>
  <c r="M330" i="1"/>
  <c r="M334" i="1"/>
  <c r="M338" i="1"/>
  <c r="Q329" i="1"/>
  <c r="H358" i="1"/>
  <c r="Q339" i="1"/>
  <c r="T319" i="1"/>
  <c r="S352" i="1"/>
  <c r="G353" i="1"/>
  <c r="K353" i="1"/>
  <c r="O353" i="1"/>
  <c r="G354" i="1"/>
  <c r="K354" i="1"/>
  <c r="O354" i="1"/>
  <c r="G357" i="1"/>
  <c r="O357" i="1"/>
  <c r="R333" i="1"/>
  <c r="Q336" i="1"/>
  <c r="J331" i="1"/>
  <c r="Q331" i="1"/>
  <c r="Q335" i="1"/>
  <c r="H353" i="1"/>
  <c r="D354" i="1"/>
  <c r="H354" i="1"/>
  <c r="P354" i="1"/>
  <c r="H355" i="1"/>
  <c r="L355" i="1"/>
  <c r="P355" i="1"/>
  <c r="D356" i="1"/>
  <c r="P356" i="1"/>
  <c r="R330" i="1"/>
  <c r="R342" i="1"/>
  <c r="Q333" i="1"/>
  <c r="Q337" i="1"/>
  <c r="M335" i="1"/>
  <c r="M339" i="1"/>
  <c r="T317" i="1"/>
  <c r="T321" i="1"/>
  <c r="E353" i="1"/>
  <c r="I353" i="1"/>
  <c r="M353" i="1"/>
  <c r="R331" i="1"/>
  <c r="R335" i="1"/>
  <c r="R339" i="1"/>
  <c r="R343" i="1"/>
  <c r="Q330" i="1"/>
  <c r="Q334" i="1"/>
  <c r="Q338" i="1"/>
  <c r="O332" i="1"/>
  <c r="O340" i="1"/>
  <c r="M336" i="1"/>
  <c r="J333" i="1"/>
  <c r="J341" i="1"/>
  <c r="Q353" i="1"/>
  <c r="E357" i="1"/>
  <c r="I357" i="1"/>
  <c r="M357" i="1"/>
  <c r="Q357" i="1"/>
  <c r="E355" i="1"/>
  <c r="I355" i="1"/>
  <c r="M355" i="1"/>
  <c r="Q355" i="1"/>
  <c r="F353" i="1"/>
  <c r="J353" i="1"/>
  <c r="N353" i="1"/>
  <c r="R353" i="1"/>
  <c r="F356" i="1"/>
  <c r="J356" i="1"/>
  <c r="N356" i="1"/>
  <c r="R356" i="1"/>
  <c r="T210" i="1"/>
  <c r="T211" i="1"/>
  <c r="T213" i="1"/>
  <c r="T215" i="1"/>
  <c r="G356" i="1"/>
  <c r="K356" i="1"/>
  <c r="D357" i="1"/>
  <c r="O331" i="1"/>
  <c r="O335" i="1"/>
  <c r="O339" i="1"/>
  <c r="T214" i="1"/>
  <c r="E356" i="1"/>
  <c r="I356" i="1"/>
  <c r="M356" i="1"/>
  <c r="Q356" i="1"/>
  <c r="M340" i="1"/>
  <c r="T212" i="1"/>
  <c r="O356" i="1"/>
  <c r="D358" i="1"/>
  <c r="J330" i="1"/>
  <c r="J334" i="1"/>
  <c r="J338" i="1"/>
  <c r="M343" i="1"/>
  <c r="F358" i="1"/>
  <c r="J358" i="1"/>
  <c r="N358" i="1"/>
  <c r="R358" i="1"/>
  <c r="F355" i="1"/>
  <c r="J355" i="1"/>
  <c r="N355" i="1"/>
  <c r="R355" i="1"/>
  <c r="G355" i="1"/>
  <c r="K355" i="1"/>
  <c r="O355" i="1"/>
  <c r="S354" i="1"/>
  <c r="F354" i="1"/>
  <c r="J354" i="1"/>
  <c r="N354" i="1"/>
  <c r="R354" i="1"/>
  <c r="T318" i="1"/>
  <c r="D353" i="1"/>
  <c r="T322" i="1"/>
  <c r="D316" i="1"/>
  <c r="D352" i="1" s="1"/>
  <c r="L316" i="1"/>
  <c r="K316" i="1"/>
  <c r="J316" i="1"/>
  <c r="I316" i="1"/>
  <c r="O316" i="1"/>
  <c r="N316" i="1"/>
  <c r="M316" i="1"/>
  <c r="H316" i="1"/>
  <c r="H352" i="1" s="1"/>
  <c r="G316" i="1"/>
  <c r="R316" i="1"/>
  <c r="R352" i="1" s="1"/>
  <c r="P316" i="1"/>
  <c r="Q316" i="1"/>
  <c r="Q352" i="1" s="1"/>
  <c r="F316" i="1"/>
  <c r="E316" i="1"/>
  <c r="E352" i="1" s="1"/>
  <c r="S315" i="1"/>
  <c r="T280" i="1"/>
  <c r="T245" i="1"/>
  <c r="S209" i="1"/>
  <c r="T174" i="1"/>
  <c r="T139" i="1"/>
  <c r="T103" i="1"/>
  <c r="T68" i="1"/>
  <c r="T33" i="1"/>
  <c r="D315" i="1"/>
  <c r="D209" i="1"/>
  <c r="M209" i="1"/>
  <c r="M315" i="1"/>
  <c r="L315" i="1"/>
  <c r="L209" i="1"/>
  <c r="K315" i="1"/>
  <c r="K209" i="1"/>
  <c r="J315" i="1"/>
  <c r="J209" i="1"/>
  <c r="I315" i="1"/>
  <c r="I209" i="1"/>
  <c r="O315" i="1"/>
  <c r="O209" i="1"/>
  <c r="N315" i="1"/>
  <c r="N209" i="1"/>
  <c r="H315" i="1"/>
  <c r="H209" i="1"/>
  <c r="G315" i="1"/>
  <c r="G209" i="1"/>
  <c r="R315" i="1"/>
  <c r="R209" i="1"/>
  <c r="P315" i="1"/>
  <c r="P209" i="1"/>
  <c r="Q315" i="1"/>
  <c r="Q209" i="1"/>
  <c r="F315" i="1"/>
  <c r="F209" i="1"/>
  <c r="E315" i="1"/>
  <c r="E209" i="1"/>
  <c r="S314" i="1"/>
  <c r="T279" i="1"/>
  <c r="T244" i="1"/>
  <c r="S208" i="1"/>
  <c r="T173" i="1"/>
  <c r="T138" i="1"/>
  <c r="T102" i="1"/>
  <c r="T67" i="1"/>
  <c r="T32" i="1"/>
  <c r="D314" i="1"/>
  <c r="D208" i="1"/>
  <c r="M314" i="1"/>
  <c r="M208" i="1"/>
  <c r="L314" i="1"/>
  <c r="L208" i="1"/>
  <c r="K314" i="1"/>
  <c r="K208" i="1"/>
  <c r="J314" i="1"/>
  <c r="J208" i="1"/>
  <c r="I208" i="1"/>
  <c r="O314" i="1"/>
  <c r="O208" i="1"/>
  <c r="N314" i="1"/>
  <c r="N208" i="1"/>
  <c r="H314" i="1"/>
  <c r="H208" i="1"/>
  <c r="I314" i="1"/>
  <c r="G314" i="1"/>
  <c r="G208" i="1"/>
  <c r="R208" i="1"/>
  <c r="R314" i="1"/>
  <c r="P314" i="1"/>
  <c r="P208" i="1"/>
  <c r="Q314" i="1"/>
  <c r="Q208" i="1"/>
  <c r="F314" i="1"/>
  <c r="F208" i="1"/>
  <c r="E314" i="1"/>
  <c r="E208" i="1"/>
  <c r="T278" i="1"/>
  <c r="S312" i="1"/>
  <c r="T277" i="1"/>
  <c r="T242" i="1"/>
  <c r="S206" i="1"/>
  <c r="T171" i="1"/>
  <c r="T136" i="1"/>
  <c r="T100" i="1"/>
  <c r="T65" i="1"/>
  <c r="T30" i="1"/>
  <c r="D312" i="1"/>
  <c r="D206" i="1"/>
  <c r="M312" i="1"/>
  <c r="M206" i="1"/>
  <c r="L312" i="1"/>
  <c r="L206" i="1"/>
  <c r="K312" i="1"/>
  <c r="K206" i="1"/>
  <c r="J312" i="1"/>
  <c r="J206" i="1"/>
  <c r="I312" i="1"/>
  <c r="I206" i="1"/>
  <c r="O312" i="1"/>
  <c r="O206" i="1"/>
  <c r="N312" i="1"/>
  <c r="N206" i="1"/>
  <c r="H312" i="1"/>
  <c r="H206" i="1"/>
  <c r="G312" i="1"/>
  <c r="G206" i="1"/>
  <c r="R312" i="1"/>
  <c r="R206" i="1"/>
  <c r="P312" i="1"/>
  <c r="P206" i="1"/>
  <c r="Q312" i="1"/>
  <c r="Q206" i="1"/>
  <c r="F312" i="1"/>
  <c r="F206" i="1"/>
  <c r="E312" i="1"/>
  <c r="E206" i="1"/>
  <c r="T243" i="1"/>
  <c r="T172" i="1"/>
  <c r="T137" i="1"/>
  <c r="T101" i="1"/>
  <c r="T66" i="1"/>
  <c r="T31" i="1"/>
  <c r="S313" i="1"/>
  <c r="S207" i="1"/>
  <c r="D313" i="1"/>
  <c r="D207" i="1"/>
  <c r="M313" i="1"/>
  <c r="M207" i="1"/>
  <c r="L313" i="1"/>
  <c r="L207" i="1"/>
  <c r="K313" i="1"/>
  <c r="K207" i="1"/>
  <c r="J313" i="1"/>
  <c r="J207" i="1"/>
  <c r="I313" i="1"/>
  <c r="I207" i="1"/>
  <c r="O313" i="1"/>
  <c r="O207" i="1"/>
  <c r="N313" i="1"/>
  <c r="N207" i="1"/>
  <c r="H313" i="1"/>
  <c r="H207" i="1"/>
  <c r="G313" i="1"/>
  <c r="G207" i="1"/>
  <c r="R313" i="1"/>
  <c r="R207" i="1"/>
  <c r="P313" i="1"/>
  <c r="P207" i="1"/>
  <c r="Q313" i="1"/>
  <c r="Q207" i="1"/>
  <c r="F313" i="1"/>
  <c r="F207" i="1"/>
  <c r="E207" i="1"/>
  <c r="E205" i="1"/>
  <c r="E313" i="1"/>
  <c r="S311" i="1"/>
  <c r="T276" i="1"/>
  <c r="T241" i="1"/>
  <c r="S205" i="1"/>
  <c r="T170" i="1"/>
  <c r="T135" i="1"/>
  <c r="T99" i="1"/>
  <c r="T64" i="1"/>
  <c r="T29" i="1"/>
  <c r="D311" i="1"/>
  <c r="D205" i="1"/>
  <c r="M311" i="1"/>
  <c r="M205" i="1"/>
  <c r="L311" i="1"/>
  <c r="L205" i="1"/>
  <c r="K311" i="1"/>
  <c r="K205" i="1"/>
  <c r="J311" i="1"/>
  <c r="J205" i="1"/>
  <c r="I311" i="1"/>
  <c r="I205" i="1"/>
  <c r="O311" i="1"/>
  <c r="O205" i="1"/>
  <c r="N311" i="1"/>
  <c r="N205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G311" i="1"/>
  <c r="G205" i="1"/>
  <c r="R311" i="1"/>
  <c r="R205" i="1"/>
  <c r="P311" i="1"/>
  <c r="P205" i="1"/>
  <c r="Q311" i="1"/>
  <c r="Q205" i="1"/>
  <c r="F311" i="1"/>
  <c r="F205" i="1"/>
  <c r="E311" i="1"/>
  <c r="T28" i="1"/>
  <c r="T63" i="1"/>
  <c r="T98" i="1"/>
  <c r="T134" i="1"/>
  <c r="T169" i="1"/>
  <c r="T240" i="1"/>
  <c r="T275" i="1"/>
  <c r="S310" i="1"/>
  <c r="S204" i="1"/>
  <c r="D310" i="1"/>
  <c r="D204" i="1"/>
  <c r="M310" i="1"/>
  <c r="M204" i="1"/>
  <c r="L310" i="1"/>
  <c r="L204" i="1"/>
  <c r="K310" i="1"/>
  <c r="K204" i="1"/>
  <c r="J310" i="1"/>
  <c r="J204" i="1"/>
  <c r="I310" i="1"/>
  <c r="I204" i="1"/>
  <c r="O310" i="1"/>
  <c r="O204" i="1"/>
  <c r="N310" i="1"/>
  <c r="N204" i="1"/>
  <c r="G310" i="1"/>
  <c r="G204" i="1"/>
  <c r="R310" i="1"/>
  <c r="R204" i="1"/>
  <c r="P310" i="1"/>
  <c r="P204" i="1"/>
  <c r="Q310" i="1"/>
  <c r="Q204" i="1"/>
  <c r="F310" i="1"/>
  <c r="F204" i="1"/>
  <c r="E204" i="1"/>
  <c r="E310" i="1"/>
  <c r="D203" i="1"/>
  <c r="D309" i="1"/>
  <c r="E203" i="1"/>
  <c r="E309" i="1"/>
  <c r="F203" i="1"/>
  <c r="F309" i="1"/>
  <c r="G203" i="1"/>
  <c r="G309" i="1"/>
  <c r="I203" i="1"/>
  <c r="I309" i="1"/>
  <c r="J203" i="1"/>
  <c r="J309" i="1"/>
  <c r="K203" i="1"/>
  <c r="K309" i="1"/>
  <c r="L203" i="1"/>
  <c r="L309" i="1"/>
  <c r="N203" i="1"/>
  <c r="N309" i="1"/>
  <c r="O203" i="1"/>
  <c r="O309" i="1"/>
  <c r="P203" i="1"/>
  <c r="P309" i="1"/>
  <c r="S203" i="1"/>
  <c r="Q309" i="1"/>
  <c r="T274" i="1"/>
  <c r="T239" i="1"/>
  <c r="T168" i="1"/>
  <c r="T133" i="1"/>
  <c r="T97" i="1"/>
  <c r="T62" i="1"/>
  <c r="T27" i="1"/>
  <c r="S309" i="1"/>
  <c r="M309" i="1"/>
  <c r="M203" i="1"/>
  <c r="R309" i="1"/>
  <c r="R203" i="1"/>
  <c r="Q203" i="1"/>
  <c r="Q200" i="1"/>
  <c r="Q306" i="1"/>
  <c r="P200" i="1"/>
  <c r="P306" i="1"/>
  <c r="T24" i="1"/>
  <c r="D200" i="1"/>
  <c r="D306" i="1"/>
  <c r="E200" i="1"/>
  <c r="E306" i="1"/>
  <c r="F200" i="1"/>
  <c r="F306" i="1"/>
  <c r="G200" i="1"/>
  <c r="G306" i="1"/>
  <c r="I200" i="1"/>
  <c r="I306" i="1"/>
  <c r="J200" i="1"/>
  <c r="J306" i="1"/>
  <c r="K200" i="1"/>
  <c r="K306" i="1"/>
  <c r="L200" i="1"/>
  <c r="L306" i="1"/>
  <c r="M200" i="1"/>
  <c r="M342" i="1" s="1"/>
  <c r="N200" i="1"/>
  <c r="N306" i="1"/>
  <c r="O200" i="1"/>
  <c r="S200" i="1"/>
  <c r="S306" i="1"/>
  <c r="T59" i="1"/>
  <c r="T94" i="1"/>
  <c r="T130" i="1"/>
  <c r="T165" i="1"/>
  <c r="T236" i="1"/>
  <c r="T271" i="1"/>
  <c r="D201" i="1"/>
  <c r="D307" i="1"/>
  <c r="E201" i="1"/>
  <c r="E307" i="1"/>
  <c r="F201" i="1"/>
  <c r="F307" i="1"/>
  <c r="G201" i="1"/>
  <c r="G307" i="1"/>
  <c r="I201" i="1"/>
  <c r="I307" i="1"/>
  <c r="J201" i="1"/>
  <c r="J307" i="1"/>
  <c r="K201" i="1"/>
  <c r="K307" i="1"/>
  <c r="L201" i="1"/>
  <c r="L307" i="1"/>
  <c r="N201" i="1"/>
  <c r="N307" i="1"/>
  <c r="O201" i="1"/>
  <c r="O307" i="1"/>
  <c r="P201" i="1"/>
  <c r="P307" i="1"/>
  <c r="Q201" i="1"/>
  <c r="Q307" i="1"/>
  <c r="S201" i="1"/>
  <c r="S307" i="1"/>
  <c r="T25" i="1"/>
  <c r="T60" i="1"/>
  <c r="T95" i="1"/>
  <c r="T131" i="1"/>
  <c r="T166" i="1"/>
  <c r="T237" i="1"/>
  <c r="T272" i="1"/>
  <c r="K202" i="1"/>
  <c r="K308" i="1"/>
  <c r="T26" i="1"/>
  <c r="D202" i="1"/>
  <c r="D308" i="1"/>
  <c r="E202" i="1"/>
  <c r="E308" i="1"/>
  <c r="F202" i="1"/>
  <c r="F308" i="1"/>
  <c r="G202" i="1"/>
  <c r="G308" i="1"/>
  <c r="I202" i="1"/>
  <c r="I308" i="1"/>
  <c r="J202" i="1"/>
  <c r="J308" i="1"/>
  <c r="L202" i="1"/>
  <c r="L308" i="1"/>
  <c r="M202" i="1"/>
  <c r="M308" i="1"/>
  <c r="N202" i="1"/>
  <c r="N308" i="1"/>
  <c r="O202" i="1"/>
  <c r="O308" i="1"/>
  <c r="P202" i="1"/>
  <c r="P308" i="1"/>
  <c r="Q202" i="1"/>
  <c r="Q308" i="1"/>
  <c r="R202" i="1"/>
  <c r="S202" i="1"/>
  <c r="S308" i="1"/>
  <c r="T61" i="1"/>
  <c r="T96" i="1"/>
  <c r="T132" i="1"/>
  <c r="T167" i="1"/>
  <c r="T238" i="1"/>
  <c r="T273" i="1"/>
  <c r="P268" i="1"/>
  <c r="E266" i="1"/>
  <c r="E301" i="1" s="1"/>
  <c r="D199" i="1"/>
  <c r="D305" i="1"/>
  <c r="E199" i="1"/>
  <c r="E305" i="1"/>
  <c r="F199" i="1"/>
  <c r="F305" i="1"/>
  <c r="G199" i="1"/>
  <c r="G305" i="1"/>
  <c r="I199" i="1"/>
  <c r="I305" i="1"/>
  <c r="K199" i="1"/>
  <c r="K305" i="1"/>
  <c r="L199" i="1"/>
  <c r="L305" i="1"/>
  <c r="N199" i="1"/>
  <c r="N305" i="1"/>
  <c r="P199" i="1"/>
  <c r="P305" i="1"/>
  <c r="Q199" i="1"/>
  <c r="Q305" i="1"/>
  <c r="S199" i="1"/>
  <c r="S305" i="1"/>
  <c r="S198" i="1"/>
  <c r="S304" i="1"/>
  <c r="P198" i="1"/>
  <c r="P304" i="1"/>
  <c r="N198" i="1"/>
  <c r="N304" i="1"/>
  <c r="L198" i="1"/>
  <c r="L304" i="1"/>
  <c r="K198" i="1"/>
  <c r="K304" i="1"/>
  <c r="I198" i="1"/>
  <c r="I304" i="1"/>
  <c r="G198" i="1"/>
  <c r="G304" i="1"/>
  <c r="F198" i="1"/>
  <c r="F304" i="1"/>
  <c r="E198" i="1"/>
  <c r="E304" i="1"/>
  <c r="D198" i="1"/>
  <c r="D304" i="1"/>
  <c r="S197" i="1"/>
  <c r="S303" i="1"/>
  <c r="P197" i="1"/>
  <c r="N197" i="1"/>
  <c r="N303" i="1"/>
  <c r="L197" i="1"/>
  <c r="L303" i="1"/>
  <c r="K197" i="1"/>
  <c r="K303" i="1"/>
  <c r="I197" i="1"/>
  <c r="I303" i="1"/>
  <c r="G197" i="1"/>
  <c r="G303" i="1"/>
  <c r="F197" i="1"/>
  <c r="F303" i="1"/>
  <c r="E197" i="1"/>
  <c r="E303" i="1"/>
  <c r="D197" i="1"/>
  <c r="D303" i="1"/>
  <c r="S196" i="1"/>
  <c r="S302" i="1"/>
  <c r="P196" i="1"/>
  <c r="P302" i="1"/>
  <c r="N196" i="1"/>
  <c r="N302" i="1"/>
  <c r="L196" i="1"/>
  <c r="L302" i="1"/>
  <c r="K196" i="1"/>
  <c r="K302" i="1"/>
  <c r="I196" i="1"/>
  <c r="I302" i="1"/>
  <c r="G196" i="1"/>
  <c r="G302" i="1"/>
  <c r="F196" i="1"/>
  <c r="F302" i="1"/>
  <c r="E196" i="1"/>
  <c r="E302" i="1"/>
  <c r="D196" i="1"/>
  <c r="D302" i="1"/>
  <c r="S195" i="1"/>
  <c r="S301" i="1"/>
  <c r="P195" i="1"/>
  <c r="P301" i="1"/>
  <c r="N195" i="1"/>
  <c r="N301" i="1"/>
  <c r="L195" i="1"/>
  <c r="L301" i="1"/>
  <c r="K195" i="1"/>
  <c r="K301" i="1"/>
  <c r="I195" i="1"/>
  <c r="I301" i="1"/>
  <c r="G195" i="1"/>
  <c r="G301" i="1"/>
  <c r="F195" i="1"/>
  <c r="F301" i="1"/>
  <c r="E195" i="1"/>
  <c r="D195" i="1"/>
  <c r="D301" i="1"/>
  <c r="S194" i="1"/>
  <c r="S300" i="1"/>
  <c r="P194" i="1"/>
  <c r="P300" i="1"/>
  <c r="N194" i="1"/>
  <c r="N300" i="1"/>
  <c r="L194" i="1"/>
  <c r="L300" i="1"/>
  <c r="K194" i="1"/>
  <c r="K300" i="1"/>
  <c r="I194" i="1"/>
  <c r="I300" i="1"/>
  <c r="G194" i="1"/>
  <c r="G300" i="1"/>
  <c r="F194" i="1"/>
  <c r="F300" i="1"/>
  <c r="E194" i="1"/>
  <c r="E300" i="1"/>
  <c r="D194" i="1"/>
  <c r="D300" i="1"/>
  <c r="S193" i="1"/>
  <c r="S299" i="1"/>
  <c r="P193" i="1"/>
  <c r="P299" i="1"/>
  <c r="N193" i="1"/>
  <c r="N299" i="1"/>
  <c r="L193" i="1"/>
  <c r="L299" i="1"/>
  <c r="K193" i="1"/>
  <c r="K299" i="1"/>
  <c r="I193" i="1"/>
  <c r="I299" i="1"/>
  <c r="G193" i="1"/>
  <c r="G299" i="1"/>
  <c r="F193" i="1"/>
  <c r="F299" i="1"/>
  <c r="E193" i="1"/>
  <c r="E299" i="1"/>
  <c r="D193" i="1"/>
  <c r="D299" i="1"/>
  <c r="S192" i="1"/>
  <c r="S298" i="1"/>
  <c r="P192" i="1"/>
  <c r="P298" i="1"/>
  <c r="N192" i="1"/>
  <c r="N298" i="1"/>
  <c r="L192" i="1"/>
  <c r="L298" i="1"/>
  <c r="K192" i="1"/>
  <c r="K298" i="1"/>
  <c r="I192" i="1"/>
  <c r="I298" i="1"/>
  <c r="G192" i="1"/>
  <c r="G298" i="1"/>
  <c r="F192" i="1"/>
  <c r="F298" i="1"/>
  <c r="E192" i="1"/>
  <c r="E298" i="1"/>
  <c r="D192" i="1"/>
  <c r="D298" i="1"/>
  <c r="S191" i="1"/>
  <c r="S297" i="1"/>
  <c r="P191" i="1"/>
  <c r="P297" i="1"/>
  <c r="N191" i="1"/>
  <c r="N297" i="1"/>
  <c r="L191" i="1"/>
  <c r="L297" i="1"/>
  <c r="K191" i="1"/>
  <c r="K297" i="1"/>
  <c r="I191" i="1"/>
  <c r="I297" i="1"/>
  <c r="G191" i="1"/>
  <c r="G297" i="1"/>
  <c r="F191" i="1"/>
  <c r="F297" i="1"/>
  <c r="E191" i="1"/>
  <c r="E297" i="1"/>
  <c r="D191" i="1"/>
  <c r="D297" i="1"/>
  <c r="S190" i="1"/>
  <c r="S296" i="1"/>
  <c r="P190" i="1"/>
  <c r="P296" i="1"/>
  <c r="N190" i="1"/>
  <c r="N296" i="1"/>
  <c r="L190" i="1"/>
  <c r="L296" i="1"/>
  <c r="K190" i="1"/>
  <c r="K296" i="1"/>
  <c r="I190" i="1"/>
  <c r="I296" i="1"/>
  <c r="G190" i="1"/>
  <c r="G296" i="1"/>
  <c r="F190" i="1"/>
  <c r="F296" i="1"/>
  <c r="E190" i="1"/>
  <c r="E296" i="1"/>
  <c r="D190" i="1"/>
  <c r="D296" i="1"/>
  <c r="S189" i="1"/>
  <c r="S295" i="1"/>
  <c r="P189" i="1"/>
  <c r="P295" i="1"/>
  <c r="N189" i="1"/>
  <c r="N295" i="1"/>
  <c r="L189" i="1"/>
  <c r="L295" i="1"/>
  <c r="K189" i="1"/>
  <c r="K295" i="1"/>
  <c r="I189" i="1"/>
  <c r="I295" i="1"/>
  <c r="G189" i="1"/>
  <c r="G295" i="1"/>
  <c r="F189" i="1"/>
  <c r="F295" i="1"/>
  <c r="E189" i="1"/>
  <c r="E295" i="1"/>
  <c r="D189" i="1"/>
  <c r="D295" i="1"/>
  <c r="S188" i="1"/>
  <c r="S294" i="1"/>
  <c r="P188" i="1"/>
  <c r="P294" i="1"/>
  <c r="N188" i="1"/>
  <c r="N294" i="1"/>
  <c r="L188" i="1"/>
  <c r="L294" i="1"/>
  <c r="K188" i="1"/>
  <c r="K294" i="1"/>
  <c r="I188" i="1"/>
  <c r="I294" i="1"/>
  <c r="G188" i="1"/>
  <c r="G294" i="1"/>
  <c r="F188" i="1"/>
  <c r="F294" i="1"/>
  <c r="E188" i="1"/>
  <c r="E294" i="1"/>
  <c r="D188" i="1"/>
  <c r="D294" i="1"/>
  <c r="S187" i="1"/>
  <c r="S293" i="1"/>
  <c r="P187" i="1"/>
  <c r="P293" i="1"/>
  <c r="N187" i="1"/>
  <c r="N293" i="1"/>
  <c r="L187" i="1"/>
  <c r="L293" i="1"/>
  <c r="K187" i="1"/>
  <c r="K293" i="1"/>
  <c r="I187" i="1"/>
  <c r="I293" i="1"/>
  <c r="G187" i="1"/>
  <c r="G293" i="1"/>
  <c r="F187" i="1"/>
  <c r="F293" i="1"/>
  <c r="E187" i="1"/>
  <c r="E293" i="1"/>
  <c r="D187" i="1"/>
  <c r="D293" i="1"/>
  <c r="S186" i="1"/>
  <c r="S292" i="1"/>
  <c r="P186" i="1"/>
  <c r="P292" i="1"/>
  <c r="N186" i="1"/>
  <c r="N292" i="1"/>
  <c r="L186" i="1"/>
  <c r="L292" i="1"/>
  <c r="K186" i="1"/>
  <c r="K292" i="1"/>
  <c r="I186" i="1"/>
  <c r="I292" i="1"/>
  <c r="G186" i="1"/>
  <c r="G292" i="1"/>
  <c r="F186" i="1"/>
  <c r="F292" i="1"/>
  <c r="E186" i="1"/>
  <c r="E292" i="1"/>
  <c r="D186" i="1"/>
  <c r="D292" i="1"/>
  <c r="S185" i="1"/>
  <c r="S291" i="1"/>
  <c r="P185" i="1"/>
  <c r="P291" i="1"/>
  <c r="N185" i="1"/>
  <c r="N291" i="1"/>
  <c r="L185" i="1"/>
  <c r="L291" i="1"/>
  <c r="K185" i="1"/>
  <c r="K291" i="1"/>
  <c r="I185" i="1"/>
  <c r="I291" i="1"/>
  <c r="G185" i="1"/>
  <c r="G291" i="1"/>
  <c r="F185" i="1"/>
  <c r="F291" i="1"/>
  <c r="E185" i="1"/>
  <c r="E291" i="1"/>
  <c r="D185" i="1"/>
  <c r="D291" i="1"/>
  <c r="T257" i="1"/>
  <c r="T258" i="1"/>
  <c r="T259" i="1"/>
  <c r="T260" i="1"/>
  <c r="T261" i="1"/>
  <c r="T262" i="1"/>
  <c r="T263" i="1"/>
  <c r="T264" i="1"/>
  <c r="T265" i="1"/>
  <c r="T267" i="1"/>
  <c r="T269" i="1"/>
  <c r="T270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355" i="1" l="1"/>
  <c r="U319" i="1" s="1"/>
  <c r="U324" i="1"/>
  <c r="U183" i="1"/>
  <c r="U289" i="1"/>
  <c r="U42" i="1"/>
  <c r="U254" i="1"/>
  <c r="U77" i="1"/>
  <c r="U218" i="1"/>
  <c r="U148" i="1"/>
  <c r="T266" i="1"/>
  <c r="N333" i="1"/>
  <c r="E328" i="1"/>
  <c r="G328" i="1"/>
  <c r="K328" i="1"/>
  <c r="S328" i="1"/>
  <c r="E329" i="1"/>
  <c r="P338" i="1"/>
  <c r="P350" i="1"/>
  <c r="G350" i="1"/>
  <c r="T357" i="1"/>
  <c r="U321" i="1" s="1"/>
  <c r="T353" i="1"/>
  <c r="U317" i="1" s="1"/>
  <c r="T356" i="1"/>
  <c r="U320" i="1" s="1"/>
  <c r="T209" i="1"/>
  <c r="T354" i="1"/>
  <c r="U318" i="1" s="1"/>
  <c r="J345" i="1"/>
  <c r="T358" i="1"/>
  <c r="U322" i="1" s="1"/>
  <c r="T316" i="1"/>
  <c r="T315" i="1"/>
  <c r="E336" i="1"/>
  <c r="G336" i="1"/>
  <c r="K336" i="1"/>
  <c r="S336" i="1"/>
  <c r="F337" i="1"/>
  <c r="L338" i="1"/>
  <c r="P340" i="1"/>
  <c r="I341" i="1"/>
  <c r="M345" i="1"/>
  <c r="H345" i="1"/>
  <c r="M347" i="1"/>
  <c r="P349" i="1"/>
  <c r="N349" i="1"/>
  <c r="K349" i="1"/>
  <c r="S349" i="1"/>
  <c r="E348" i="1"/>
  <c r="Q348" i="1"/>
  <c r="E350" i="1"/>
  <c r="P352" i="1"/>
  <c r="G352" i="1"/>
  <c r="I352" i="1"/>
  <c r="L331" i="1"/>
  <c r="I332" i="1"/>
  <c r="F333" i="1"/>
  <c r="L335" i="1"/>
  <c r="L339" i="1"/>
  <c r="E337" i="1"/>
  <c r="N337" i="1"/>
  <c r="S337" i="1"/>
  <c r="E340" i="1"/>
  <c r="K340" i="1"/>
  <c r="O344" i="1"/>
  <c r="K352" i="1"/>
  <c r="G329" i="1"/>
  <c r="N329" i="1"/>
  <c r="N332" i="1"/>
  <c r="K333" i="1"/>
  <c r="D334" i="1"/>
  <c r="P334" i="1"/>
  <c r="K337" i="1"/>
  <c r="N352" i="1"/>
  <c r="I331" i="1"/>
  <c r="G334" i="1"/>
  <c r="K344" i="1"/>
  <c r="F350" i="1"/>
  <c r="M352" i="1"/>
  <c r="T296" i="1"/>
  <c r="R351" i="1"/>
  <c r="L351" i="1"/>
  <c r="O352" i="1"/>
  <c r="E332" i="1"/>
  <c r="D335" i="1"/>
  <c r="F335" i="1"/>
  <c r="Q342" i="1"/>
  <c r="S350" i="1"/>
  <c r="F327" i="1"/>
  <c r="L327" i="1"/>
  <c r="D330" i="1"/>
  <c r="F330" i="1"/>
  <c r="I330" i="1"/>
  <c r="P330" i="1"/>
  <c r="S333" i="1"/>
  <c r="D338" i="1"/>
  <c r="F341" i="1"/>
  <c r="D341" i="1"/>
  <c r="N342" i="1"/>
  <c r="J342" i="1"/>
  <c r="P331" i="1"/>
  <c r="L334" i="1"/>
  <c r="G338" i="1"/>
  <c r="F339" i="1"/>
  <c r="N341" i="1"/>
  <c r="F342" i="1"/>
  <c r="F351" i="1"/>
  <c r="G351" i="1"/>
  <c r="I351" i="1"/>
  <c r="F352" i="1"/>
  <c r="J352" i="1"/>
  <c r="L352" i="1"/>
  <c r="Q350" i="1"/>
  <c r="D350" i="1"/>
  <c r="O351" i="1"/>
  <c r="P327" i="1"/>
  <c r="I328" i="1"/>
  <c r="F329" i="1"/>
  <c r="S329" i="1"/>
  <c r="G330" i="1"/>
  <c r="D331" i="1"/>
  <c r="F331" i="1"/>
  <c r="G332" i="1"/>
  <c r="K332" i="1"/>
  <c r="S332" i="1"/>
  <c r="E333" i="1"/>
  <c r="G333" i="1"/>
  <c r="F334" i="1"/>
  <c r="I334" i="1"/>
  <c r="I335" i="1"/>
  <c r="N336" i="1"/>
  <c r="G337" i="1"/>
  <c r="F338" i="1"/>
  <c r="I338" i="1"/>
  <c r="I339" i="1"/>
  <c r="D340" i="1"/>
  <c r="N340" i="1"/>
  <c r="S340" i="1"/>
  <c r="O342" i="1"/>
  <c r="G342" i="1"/>
  <c r="E342" i="1"/>
  <c r="P342" i="1"/>
  <c r="J346" i="1"/>
  <c r="L346" i="1"/>
  <c r="D346" i="1"/>
  <c r="K347" i="1"/>
  <c r="T304" i="1"/>
  <c r="I327" i="1"/>
  <c r="N328" i="1"/>
  <c r="K329" i="1"/>
  <c r="L330" i="1"/>
  <c r="P335" i="1"/>
  <c r="I336" i="1"/>
  <c r="G340" i="1"/>
  <c r="P341" i="1"/>
  <c r="L341" i="1"/>
  <c r="D344" i="1"/>
  <c r="L342" i="1"/>
  <c r="E347" i="1"/>
  <c r="E349" i="1"/>
  <c r="S348" i="1"/>
  <c r="I350" i="1"/>
  <c r="E351" i="1"/>
  <c r="L350" i="1"/>
  <c r="P351" i="1"/>
  <c r="H351" i="1"/>
  <c r="K351" i="1"/>
  <c r="M346" i="1"/>
  <c r="Q349" i="1"/>
  <c r="D349" i="1"/>
  <c r="T314" i="1"/>
  <c r="N350" i="1"/>
  <c r="D351" i="1"/>
  <c r="H346" i="1"/>
  <c r="K350" i="1"/>
  <c r="M350" i="1"/>
  <c r="Q351" i="1"/>
  <c r="N351" i="1"/>
  <c r="J351" i="1"/>
  <c r="S351" i="1"/>
  <c r="Q344" i="1"/>
  <c r="M344" i="1"/>
  <c r="J344" i="1"/>
  <c r="J349" i="1"/>
  <c r="T208" i="1"/>
  <c r="M351" i="1"/>
  <c r="H349" i="1"/>
  <c r="O349" i="1"/>
  <c r="L349" i="1"/>
  <c r="F348" i="1"/>
  <c r="O350" i="1"/>
  <c r="J350" i="1"/>
  <c r="N345" i="1"/>
  <c r="F345" i="1"/>
  <c r="D345" i="1"/>
  <c r="S347" i="1"/>
  <c r="S331" i="1"/>
  <c r="T190" i="1"/>
  <c r="T187" i="1"/>
  <c r="T195" i="1"/>
  <c r="S345" i="1"/>
  <c r="Q345" i="1"/>
  <c r="O345" i="1"/>
  <c r="H350" i="1"/>
  <c r="R350" i="1"/>
  <c r="T308" i="1"/>
  <c r="T309" i="1"/>
  <c r="T301" i="1"/>
  <c r="Q343" i="1"/>
  <c r="O343" i="1"/>
  <c r="G343" i="1"/>
  <c r="E343" i="1"/>
  <c r="R345" i="1"/>
  <c r="Q346" i="1"/>
  <c r="I346" i="1"/>
  <c r="K346" i="1"/>
  <c r="S346" i="1"/>
  <c r="D347" i="1"/>
  <c r="R349" i="1"/>
  <c r="G348" i="1"/>
  <c r="I348" i="1"/>
  <c r="K343" i="1"/>
  <c r="I343" i="1"/>
  <c r="S342" i="1"/>
  <c r="F347" i="1"/>
  <c r="P347" i="1"/>
  <c r="G347" i="1"/>
  <c r="N347" i="1"/>
  <c r="I347" i="1"/>
  <c r="R348" i="1"/>
  <c r="H348" i="1"/>
  <c r="O348" i="1"/>
  <c r="J348" i="1"/>
  <c r="L348" i="1"/>
  <c r="J343" i="1"/>
  <c r="S327" i="1"/>
  <c r="S335" i="1"/>
  <c r="T194" i="1"/>
  <c r="R344" i="1"/>
  <c r="P344" i="1"/>
  <c r="K345" i="1"/>
  <c r="I345" i="1"/>
  <c r="T186" i="1"/>
  <c r="T191" i="1"/>
  <c r="T199" i="1"/>
  <c r="S343" i="1"/>
  <c r="P343" i="1"/>
  <c r="T198" i="1"/>
  <c r="T305" i="1"/>
  <c r="T297" i="1"/>
  <c r="T185" i="1"/>
  <c r="N327" i="1"/>
  <c r="F328" i="1"/>
  <c r="P329" i="1"/>
  <c r="S330" i="1"/>
  <c r="N331" i="1"/>
  <c r="F332" i="1"/>
  <c r="D333" i="1"/>
  <c r="P333" i="1"/>
  <c r="S334" i="1"/>
  <c r="N335" i="1"/>
  <c r="F336" i="1"/>
  <c r="D337" i="1"/>
  <c r="P337" i="1"/>
  <c r="S338" i="1"/>
  <c r="T197" i="1"/>
  <c r="N339" i="1"/>
  <c r="L340" i="1"/>
  <c r="Q341" i="1"/>
  <c r="E341" i="1"/>
  <c r="I344" i="1"/>
  <c r="F344" i="1"/>
  <c r="L343" i="1"/>
  <c r="F343" i="1"/>
  <c r="I342" i="1"/>
  <c r="E345" i="1"/>
  <c r="F346" i="1"/>
  <c r="P346" i="1"/>
  <c r="H327" i="1"/>
  <c r="H331" i="1"/>
  <c r="H335" i="1"/>
  <c r="H339" i="1"/>
  <c r="H343" i="1"/>
  <c r="H347" i="1"/>
  <c r="O347" i="1"/>
  <c r="J347" i="1"/>
  <c r="L347" i="1"/>
  <c r="F349" i="1"/>
  <c r="T300" i="1"/>
  <c r="K327" i="1"/>
  <c r="P328" i="1"/>
  <c r="L329" i="1"/>
  <c r="T188" i="1"/>
  <c r="N330" i="1"/>
  <c r="K331" i="1"/>
  <c r="D332" i="1"/>
  <c r="P332" i="1"/>
  <c r="L333" i="1"/>
  <c r="T192" i="1"/>
  <c r="N334" i="1"/>
  <c r="K335" i="1"/>
  <c r="D336" i="1"/>
  <c r="P336" i="1"/>
  <c r="L337" i="1"/>
  <c r="N338" i="1"/>
  <c r="K339" i="1"/>
  <c r="S339" i="1"/>
  <c r="I340" i="1"/>
  <c r="G341" i="1"/>
  <c r="L344" i="1"/>
  <c r="E344" i="1"/>
  <c r="T306" i="1"/>
  <c r="K342" i="1"/>
  <c r="P345" i="1"/>
  <c r="G345" i="1"/>
  <c r="G346" i="1"/>
  <c r="O346" i="1"/>
  <c r="R347" i="1"/>
  <c r="M348" i="1"/>
  <c r="D327" i="1"/>
  <c r="G327" i="1"/>
  <c r="L328" i="1"/>
  <c r="I329" i="1"/>
  <c r="K330" i="1"/>
  <c r="G331" i="1"/>
  <c r="L332" i="1"/>
  <c r="I333" i="1"/>
  <c r="K334" i="1"/>
  <c r="G335" i="1"/>
  <c r="L336" i="1"/>
  <c r="I337" i="1"/>
  <c r="K338" i="1"/>
  <c r="D339" i="1"/>
  <c r="G339" i="1"/>
  <c r="F340" i="1"/>
  <c r="S341" i="1"/>
  <c r="K341" i="1"/>
  <c r="S344" i="1"/>
  <c r="N344" i="1"/>
  <c r="G344" i="1"/>
  <c r="T201" i="1"/>
  <c r="N343" i="1"/>
  <c r="D342" i="1"/>
  <c r="L345" i="1"/>
  <c r="R346" i="1"/>
  <c r="N346" i="1"/>
  <c r="Q347" i="1"/>
  <c r="H329" i="1"/>
  <c r="H333" i="1"/>
  <c r="H337" i="1"/>
  <c r="H341" i="1"/>
  <c r="T311" i="1"/>
  <c r="E327" i="1"/>
  <c r="T291" i="1"/>
  <c r="D329" i="1"/>
  <c r="T293" i="1"/>
  <c r="E330" i="1"/>
  <c r="T294" i="1"/>
  <c r="E335" i="1"/>
  <c r="T299" i="1"/>
  <c r="E338" i="1"/>
  <c r="T302" i="1"/>
  <c r="P303" i="1"/>
  <c r="P339" i="1" s="1"/>
  <c r="T268" i="1"/>
  <c r="T189" i="1"/>
  <c r="T313" i="1"/>
  <c r="P348" i="1"/>
  <c r="N348" i="1"/>
  <c r="K348" i="1"/>
  <c r="T312" i="1"/>
  <c r="D328" i="1"/>
  <c r="T292" i="1"/>
  <c r="E331" i="1"/>
  <c r="T295" i="1"/>
  <c r="E334" i="1"/>
  <c r="T298" i="1"/>
  <c r="E339" i="1"/>
  <c r="D343" i="1"/>
  <c r="T307" i="1"/>
  <c r="E346" i="1"/>
  <c r="T204" i="1"/>
  <c r="T193" i="1"/>
  <c r="T196" i="1"/>
  <c r="T202" i="1"/>
  <c r="T200" i="1"/>
  <c r="T203" i="1"/>
  <c r="T310" i="1"/>
  <c r="T205" i="1"/>
  <c r="H328" i="1"/>
  <c r="H330" i="1"/>
  <c r="H332" i="1"/>
  <c r="H334" i="1"/>
  <c r="H336" i="1"/>
  <c r="H338" i="1"/>
  <c r="H340" i="1"/>
  <c r="H342" i="1"/>
  <c r="H344" i="1"/>
  <c r="G349" i="1"/>
  <c r="I349" i="1"/>
  <c r="T207" i="1"/>
  <c r="M349" i="1"/>
  <c r="T206" i="1"/>
  <c r="D348" i="1"/>
  <c r="U176" i="1" l="1"/>
  <c r="U247" i="1"/>
  <c r="U35" i="1"/>
  <c r="U141" i="1"/>
  <c r="U70" i="1"/>
  <c r="U105" i="1"/>
  <c r="U71" i="1"/>
  <c r="U106" i="1"/>
  <c r="U248" i="1"/>
  <c r="U177" i="1"/>
  <c r="U142" i="1"/>
  <c r="U36" i="1"/>
  <c r="U286" i="1"/>
  <c r="U180" i="1"/>
  <c r="U251" i="1"/>
  <c r="U107" i="1"/>
  <c r="U178" i="1"/>
  <c r="U249" i="1"/>
  <c r="U143" i="1"/>
  <c r="U37" i="1"/>
  <c r="U72" i="1"/>
  <c r="U285" i="1"/>
  <c r="U108" i="1"/>
  <c r="U179" i="1"/>
  <c r="U250" i="1"/>
  <c r="U287" i="1"/>
  <c r="U181" i="1"/>
  <c r="U212" i="1"/>
  <c r="U283" i="1"/>
  <c r="U213" i="1"/>
  <c r="U284" i="1"/>
  <c r="U211" i="1"/>
  <c r="U282" i="1"/>
  <c r="U214" i="1"/>
  <c r="U73" i="1"/>
  <c r="U144" i="1"/>
  <c r="U38" i="1"/>
  <c r="U215" i="1"/>
  <c r="U39" i="1"/>
  <c r="U74" i="1"/>
  <c r="U145" i="1"/>
  <c r="U109" i="1"/>
  <c r="U216" i="1"/>
  <c r="U252" i="1"/>
  <c r="U75" i="1"/>
  <c r="U40" i="1"/>
  <c r="U146" i="1"/>
  <c r="U110" i="1"/>
  <c r="T352" i="1"/>
  <c r="T335" i="1"/>
  <c r="U17" i="1" s="1"/>
  <c r="T303" i="1"/>
  <c r="T351" i="1"/>
  <c r="T350" i="1"/>
  <c r="U314" i="1" s="1"/>
  <c r="T348" i="1"/>
  <c r="U242" i="1" s="1"/>
  <c r="T340" i="1"/>
  <c r="U304" i="1" s="1"/>
  <c r="T332" i="1"/>
  <c r="U14" i="1" s="1"/>
  <c r="T346" i="1"/>
  <c r="U275" i="1" s="1"/>
  <c r="T339" i="1"/>
  <c r="U56" i="1" s="1"/>
  <c r="T331" i="1"/>
  <c r="U83" i="1" s="1"/>
  <c r="T345" i="1"/>
  <c r="U168" i="1" s="1"/>
  <c r="T329" i="1"/>
  <c r="U258" i="1" s="1"/>
  <c r="T337" i="1"/>
  <c r="U89" i="1" s="1"/>
  <c r="T327" i="1"/>
  <c r="T347" i="1"/>
  <c r="T341" i="1"/>
  <c r="U270" i="1" s="1"/>
  <c r="T349" i="1"/>
  <c r="U31" i="1" s="1"/>
  <c r="T338" i="1"/>
  <c r="U126" i="1" s="1"/>
  <c r="T330" i="1"/>
  <c r="U188" i="1" s="1"/>
  <c r="T333" i="1"/>
  <c r="T342" i="1"/>
  <c r="U59" i="1" s="1"/>
  <c r="T344" i="1"/>
  <c r="U96" i="1" s="1"/>
  <c r="T336" i="1"/>
  <c r="U124" i="1" s="1"/>
  <c r="T343" i="1"/>
  <c r="U95" i="1" s="1"/>
  <c r="T334" i="1"/>
  <c r="U263" i="1" s="1"/>
  <c r="T328" i="1"/>
  <c r="U292" i="1" s="1"/>
  <c r="U65" i="1" l="1"/>
  <c r="U33" i="1"/>
  <c r="U139" i="1"/>
  <c r="U103" i="1"/>
  <c r="U174" i="1"/>
  <c r="U68" i="1"/>
  <c r="U104" i="1"/>
  <c r="U34" i="1"/>
  <c r="U246" i="1"/>
  <c r="U69" i="1"/>
  <c r="U175" i="1"/>
  <c r="U140" i="1"/>
  <c r="U281" i="1"/>
  <c r="U210" i="1"/>
  <c r="U315" i="1"/>
  <c r="U245" i="1"/>
  <c r="U280" i="1"/>
  <c r="U209" i="1"/>
  <c r="U150" i="1"/>
  <c r="U221" i="1"/>
  <c r="U316" i="1"/>
  <c r="U171" i="1"/>
  <c r="U310" i="1"/>
  <c r="U229" i="1"/>
  <c r="U91" i="1"/>
  <c r="U123" i="1"/>
  <c r="U193" i="1"/>
  <c r="U158" i="1"/>
  <c r="U52" i="1"/>
  <c r="U87" i="1"/>
  <c r="U299" i="1"/>
  <c r="U264" i="1"/>
  <c r="U117" i="1"/>
  <c r="U22" i="1"/>
  <c r="U63" i="1"/>
  <c r="U47" i="1"/>
  <c r="U208" i="1"/>
  <c r="U134" i="1"/>
  <c r="U244" i="1"/>
  <c r="U203" i="1"/>
  <c r="U138" i="1"/>
  <c r="U32" i="1"/>
  <c r="U225" i="1"/>
  <c r="U271" i="1"/>
  <c r="U313" i="1"/>
  <c r="U260" i="1"/>
  <c r="U27" i="1"/>
  <c r="U128" i="1"/>
  <c r="U44" i="1"/>
  <c r="U119" i="1"/>
  <c r="U55" i="1"/>
  <c r="U204" i="1"/>
  <c r="U279" i="1"/>
  <c r="U261" i="1"/>
  <c r="U155" i="1"/>
  <c r="U18" i="1"/>
  <c r="U173" i="1"/>
  <c r="U67" i="1"/>
  <c r="U240" i="1"/>
  <c r="U49" i="1"/>
  <c r="U300" i="1"/>
  <c r="U102" i="1"/>
  <c r="U28" i="1"/>
  <c r="U259" i="1"/>
  <c r="U84" i="1"/>
  <c r="U296" i="1"/>
  <c r="U115" i="1"/>
  <c r="U153" i="1"/>
  <c r="U98" i="1"/>
  <c r="U190" i="1"/>
  <c r="U226" i="1"/>
  <c r="U120" i="1"/>
  <c r="U197" i="1"/>
  <c r="U79" i="1"/>
  <c r="U238" i="1"/>
  <c r="U12" i="1"/>
  <c r="U88" i="1"/>
  <c r="U230" i="1"/>
  <c r="U127" i="1"/>
  <c r="U189" i="1"/>
  <c r="U303" i="1"/>
  <c r="U46" i="1"/>
  <c r="U268" i="1"/>
  <c r="U92" i="1"/>
  <c r="U198" i="1"/>
  <c r="U100" i="1"/>
  <c r="U269" i="1"/>
  <c r="U233" i="1"/>
  <c r="U13" i="1"/>
  <c r="U154" i="1"/>
  <c r="U136" i="1"/>
  <c r="U277" i="1"/>
  <c r="U169" i="1"/>
  <c r="U30" i="1"/>
  <c r="U21" i="1"/>
  <c r="U295" i="1"/>
  <c r="U57" i="1"/>
  <c r="U163" i="1"/>
  <c r="U312" i="1"/>
  <c r="U234" i="1"/>
  <c r="U162" i="1"/>
  <c r="U48" i="1"/>
  <c r="U206" i="1"/>
  <c r="U187" i="1"/>
  <c r="U159" i="1"/>
  <c r="U81" i="1"/>
  <c r="U223" i="1"/>
  <c r="U122" i="1"/>
  <c r="U93" i="1"/>
  <c r="U152" i="1"/>
  <c r="U273" i="1"/>
  <c r="U192" i="1"/>
  <c r="U160" i="1"/>
  <c r="U54" i="1"/>
  <c r="U9" i="1"/>
  <c r="U308" i="1"/>
  <c r="U228" i="1"/>
  <c r="U232" i="1"/>
  <c r="U64" i="1"/>
  <c r="U130" i="1"/>
  <c r="U61" i="1"/>
  <c r="U157" i="1"/>
  <c r="U195" i="1"/>
  <c r="U199" i="1"/>
  <c r="U274" i="1"/>
  <c r="U24" i="1"/>
  <c r="U20" i="1"/>
  <c r="U267" i="1"/>
  <c r="U205" i="1"/>
  <c r="U170" i="1"/>
  <c r="U99" i="1"/>
  <c r="U196" i="1"/>
  <c r="U11" i="1"/>
  <c r="U97" i="1"/>
  <c r="U62" i="1"/>
  <c r="U94" i="1"/>
  <c r="U194" i="1"/>
  <c r="U118" i="1"/>
  <c r="U224" i="1"/>
  <c r="U161" i="1"/>
  <c r="U276" i="1"/>
  <c r="U133" i="1"/>
  <c r="U309" i="1"/>
  <c r="U239" i="1"/>
  <c r="U236" i="1"/>
  <c r="U294" i="1"/>
  <c r="U200" i="1"/>
  <c r="U82" i="1"/>
  <c r="U90" i="1"/>
  <c r="U293" i="1"/>
  <c r="U241" i="1"/>
  <c r="U201" i="1"/>
  <c r="U301" i="1"/>
  <c r="U19" i="1"/>
  <c r="U129" i="1"/>
  <c r="U23" i="1"/>
  <c r="U291" i="1"/>
  <c r="U60" i="1"/>
  <c r="U256" i="1"/>
  <c r="U167" i="1"/>
  <c r="U26" i="1"/>
  <c r="U51" i="1"/>
  <c r="U86" i="1"/>
  <c r="U266" i="1"/>
  <c r="U125" i="1"/>
  <c r="U231" i="1"/>
  <c r="U164" i="1"/>
  <c r="U235" i="1"/>
  <c r="U298" i="1"/>
  <c r="U265" i="1"/>
  <c r="U306" i="1"/>
  <c r="U165" i="1"/>
  <c r="U302" i="1"/>
  <c r="U53" i="1"/>
  <c r="U202" i="1"/>
  <c r="U185" i="1"/>
  <c r="U132" i="1"/>
  <c r="U16" i="1"/>
  <c r="U305" i="1"/>
  <c r="U311" i="1"/>
  <c r="U58" i="1"/>
  <c r="U135" i="1"/>
  <c r="U29" i="1"/>
  <c r="U172" i="1"/>
  <c r="U66" i="1"/>
  <c r="U25" i="1"/>
  <c r="U166" i="1"/>
  <c r="U243" i="1"/>
  <c r="U137" i="1"/>
  <c r="U156" i="1"/>
  <c r="U121" i="1"/>
  <c r="U50" i="1"/>
  <c r="U262" i="1"/>
  <c r="U15" i="1"/>
  <c r="U191" i="1"/>
  <c r="U227" i="1"/>
  <c r="U85" i="1"/>
  <c r="U237" i="1"/>
  <c r="U131" i="1"/>
  <c r="U101" i="1"/>
  <c r="U278" i="1"/>
  <c r="U272" i="1"/>
  <c r="U307" i="1"/>
  <c r="U207" i="1"/>
  <c r="U297" i="1"/>
  <c r="U45" i="1"/>
  <c r="U80" i="1"/>
  <c r="U222" i="1"/>
  <c r="U10" i="1"/>
  <c r="U186" i="1"/>
  <c r="U116" i="1"/>
  <c r="U151" i="1"/>
  <c r="U257" i="1"/>
</calcChain>
</file>

<file path=xl/sharedStrings.xml><?xml version="1.0" encoding="utf-8"?>
<sst xmlns="http://schemas.openxmlformats.org/spreadsheetml/2006/main" count="74" uniqueCount="55">
  <si>
    <t>HILLIARD CITY SCHOOL DISTRICT</t>
  </si>
  <si>
    <t>VALUATION HISTORY BY TAXING DISTRICT</t>
  </si>
  <si>
    <t>PERCENT OF</t>
  </si>
  <si>
    <t>(560)</t>
  </si>
  <si>
    <t>(050)</t>
  </si>
  <si>
    <t>(052)</t>
  </si>
  <si>
    <t>(142)</t>
  </si>
  <si>
    <t>(241)</t>
  </si>
  <si>
    <t>(272)</t>
  </si>
  <si>
    <t>(274)</t>
  </si>
  <si>
    <t>(200)</t>
  </si>
  <si>
    <t>(120)</t>
  </si>
  <si>
    <t>TAX DISTRICT</t>
  </si>
  <si>
    <t>TYPE OF</t>
  </si>
  <si>
    <t>COLL</t>
  </si>
  <si>
    <t>CITY OF</t>
  </si>
  <si>
    <t>HILLIARD</t>
  </si>
  <si>
    <t>FRANKLIN</t>
  </si>
  <si>
    <t>PRAIRIE</t>
  </si>
  <si>
    <t>WASHINGTON</t>
  </si>
  <si>
    <t>NORWICH</t>
  </si>
  <si>
    <t>BROWN</t>
  </si>
  <si>
    <t>UNION</t>
  </si>
  <si>
    <t xml:space="preserve">TOTAL </t>
  </si>
  <si>
    <t>TO TOTAL</t>
  </si>
  <si>
    <t>VALUATION</t>
  </si>
  <si>
    <t>YEAR</t>
  </si>
  <si>
    <t>COLUMBUS</t>
  </si>
  <si>
    <t>WASH TWP</t>
  </si>
  <si>
    <t>TWP</t>
  </si>
  <si>
    <t>DUBLIN CITY</t>
  </si>
  <si>
    <t>COUNTY</t>
  </si>
  <si>
    <t>RESIDENTIAL</t>
  </si>
  <si>
    <t>COMMERCIAL</t>
  </si>
  <si>
    <t>INDUSTRIAL</t>
  </si>
  <si>
    <t>P/U REAL</t>
  </si>
  <si>
    <t>BROWN TWP</t>
  </si>
  <si>
    <t>HILLIARD CITY</t>
  </si>
  <si>
    <t>(053)</t>
  </si>
  <si>
    <t>(125)</t>
  </si>
  <si>
    <t>NORWICH TWP</t>
  </si>
  <si>
    <t>(203)</t>
  </si>
  <si>
    <t>PRAIRIE TWP</t>
  </si>
  <si>
    <t>(245)</t>
  </si>
  <si>
    <t>(277)</t>
  </si>
  <si>
    <t>AGRICULTURAL</t>
  </si>
  <si>
    <t>FRANKLIN TWP</t>
  </si>
  <si>
    <t>(145)</t>
  </si>
  <si>
    <t>ESTATE</t>
  </si>
  <si>
    <t>TOTAL REAL</t>
  </si>
  <si>
    <t>PERSONAL</t>
  </si>
  <si>
    <t>PUBLIC UTILITY</t>
  </si>
  <si>
    <t>GENERAL</t>
  </si>
  <si>
    <t>TOTAL</t>
  </si>
  <si>
    <t>TOTAL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</si>
</sst>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0"/>
      <name val="Geneva"/>
    </font>
    <font>
      <b/>
      <sz val="10"/>
      <name val="Geneva"/>
    </font>
    <font>
      <sz val="10"/>
      <name val="Geneva"/>
    </font>
    <font>
      <sz val="9"/>
      <name val="Geneva"/>
    </font>
    <font>
      <b/>
      <sz val="9"/>
      <name val="Geneva"/>
    </font>
    <font>
      <b/>
      <sz val="14"/>
      <color indexed="22"/>
      <name val="Geneva"/>
    </font>
    <font>
      <sz val="10"/>
      <name val="Geneva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NumberFormat="1" applyFont="1"/>
    <xf numFmtId="10" fontId="3" fillId="0" borderId="0" xfId="2" applyNumberFormat="1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164" fontId="3" fillId="2" borderId="0" xfId="1" applyNumberFormat="1" applyFont="1" applyFill="1"/>
    <xf numFmtId="10" fontId="3" fillId="2" borderId="0" xfId="2" applyNumberFormat="1" applyFont="1" applyFill="1"/>
    <xf numFmtId="164" fontId="4" fillId="3" borderId="0" xfId="1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10" fontId="4" fillId="3" borderId="0" xfId="2" applyNumberFormat="1" applyFont="1" applyFill="1" applyAlignment="1">
      <alignment horizontal="center"/>
    </xf>
    <xf numFmtId="164" fontId="4" fillId="3" borderId="0" xfId="1" quotePrefix="1" applyNumberFormat="1" applyFont="1" applyFill="1" applyAlignment="1">
      <alignment horizontal="center"/>
    </xf>
    <xf numFmtId="0" fontId="3" fillId="4" borderId="0" xfId="0" quotePrefix="1" applyFont="1" applyFill="1" applyAlignment="1">
      <alignment horizontal="center"/>
    </xf>
    <xf numFmtId="164" fontId="3" fillId="4" borderId="0" xfId="1" applyNumberFormat="1" applyFont="1" applyFill="1"/>
    <xf numFmtId="10" fontId="3" fillId="4" borderId="0" xfId="2" applyNumberFormat="1" applyFont="1" applyFill="1"/>
    <xf numFmtId="0" fontId="3" fillId="5" borderId="0" xfId="0" quotePrefix="1" applyFont="1" applyFill="1" applyAlignment="1">
      <alignment horizontal="center"/>
    </xf>
    <xf numFmtId="164" fontId="3" fillId="5" borderId="0" xfId="1" applyNumberFormat="1" applyFont="1" applyFill="1"/>
    <xf numFmtId="10" fontId="3" fillId="5" borderId="0" xfId="2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49" fontId="4" fillId="3" borderId="0" xfId="1" applyNumberFormat="1" applyFont="1" applyFill="1" applyAlignment="1">
      <alignment horizontal="center"/>
    </xf>
    <xf numFmtId="0" fontId="0" fillId="0" borderId="0" xfId="0" applyFill="1"/>
    <xf numFmtId="0" fontId="3" fillId="2" borderId="0" xfId="0" quotePrefix="1" applyFont="1" applyFill="1" applyAlignment="1">
      <alignment horizontal="center"/>
    </xf>
    <xf numFmtId="0" fontId="1" fillId="2" borderId="0" xfId="0" applyFont="1" applyFill="1"/>
    <xf numFmtId="0" fontId="1" fillId="0" borderId="0" xfId="0" applyFont="1"/>
    <xf numFmtId="10" fontId="4" fillId="5" borderId="0" xfId="2" applyNumberFormat="1" applyFont="1" applyFill="1"/>
    <xf numFmtId="0" fontId="6" fillId="2" borderId="0" xfId="0" applyFont="1" applyFill="1"/>
    <xf numFmtId="164" fontId="3" fillId="5" borderId="0" xfId="1" applyNumberFormat="1" applyFont="1" applyFill="1" applyAlignment="1">
      <alignment horizontal="center"/>
    </xf>
    <xf numFmtId="164" fontId="3" fillId="2" borderId="0" xfId="1" applyNumberFormat="1" applyFont="1" applyFill="1" applyAlignment="1">
      <alignment horizontal="center"/>
    </xf>
    <xf numFmtId="164" fontId="3" fillId="4" borderId="0" xfId="1" applyNumberFormat="1" applyFont="1" applyFill="1" applyAlignment="1">
      <alignment horizontal="center"/>
    </xf>
    <xf numFmtId="164" fontId="3" fillId="0" borderId="0" xfId="1" applyNumberFormat="1" applyFont="1" applyAlignment="1">
      <alignment horizontal="center"/>
    </xf>
    <xf numFmtId="43" fontId="3" fillId="4" borderId="0" xfId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0" fillId="2" borderId="0" xfId="0" applyFont="1" applyFill="1"/>
    <xf numFmtId="0" fontId="0" fillId="0" borderId="0" xfId="0" applyFont="1"/>
    <xf numFmtId="0" fontId="5" fillId="6" borderId="0" xfId="0" applyFont="1" applyFill="1" applyAlignment="1">
      <alignment horizontal="center"/>
    </xf>
    <xf numFmtId="0" fontId="4" fillId="4" borderId="0" xfId="0" applyFont="1" applyFill="1" applyAlignment="1">
      <alignment vertical="top"/>
    </xf>
    <xf numFmtId="0" fontId="4" fillId="4" borderId="0" xfId="0" applyFont="1" applyFill="1" applyAlignment="1">
      <alignment horizontal="left" vertical="top"/>
    </xf>
    <xf numFmtId="0" fontId="4" fillId="5" borderId="0" xfId="0" applyFont="1" applyFill="1" applyAlignment="1">
      <alignment vertical="top"/>
    </xf>
    <xf numFmtId="0" fontId="3" fillId="2" borderId="0" xfId="0" applyFont="1" applyFill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2"/>
  <sheetViews>
    <sheetView showGridLines="0" tabSelected="1" view="pageBreakPreview" zoomScaleNormal="85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62" sqref="E62"/>
    </sheetView>
  </sheetViews>
  <sheetFormatPr defaultColWidth="11.453125" defaultRowHeight="12" customHeight="1"/>
  <cols>
    <col min="1" max="1" width="1.26953125" style="23" customWidth="1"/>
    <col min="2" max="2" width="14" style="2" customWidth="1"/>
    <col min="3" max="3" width="6.7265625" style="3" customWidth="1"/>
    <col min="4" max="4" width="16.7265625" style="4" customWidth="1"/>
    <col min="5" max="5" width="16" style="4" customWidth="1"/>
    <col min="6" max="7" width="12.7265625" style="4" customWidth="1"/>
    <col min="8" max="8" width="14.26953125" style="32" customWidth="1"/>
    <col min="9" max="9" width="14.54296875" style="4" customWidth="1"/>
    <col min="10" max="10" width="12.7265625" style="4" customWidth="1"/>
    <col min="11" max="11" width="14.81640625" style="4" customWidth="1"/>
    <col min="12" max="12" width="15.54296875" style="4" customWidth="1"/>
    <col min="13" max="13" width="12.7265625" style="4" customWidth="1"/>
    <col min="14" max="14" width="17.26953125" style="4" customWidth="1"/>
    <col min="15" max="15" width="12.7265625" style="4" customWidth="1"/>
    <col min="16" max="16" width="15.26953125" style="4" customWidth="1"/>
    <col min="17" max="19" width="12.7265625" style="4" customWidth="1"/>
    <col min="20" max="20" width="14.1796875" style="4" bestFit="1" customWidth="1"/>
    <col min="21" max="21" width="14.7265625" style="5" bestFit="1" customWidth="1"/>
    <col min="22" max="22" width="1.26953125" customWidth="1"/>
  </cols>
  <sheetData>
    <row r="1" spans="1:22" ht="6.75" customHeight="1">
      <c r="A1" s="20"/>
      <c r="B1" s="6"/>
      <c r="C1" s="7"/>
      <c r="D1" s="8"/>
      <c r="E1" s="8"/>
      <c r="F1" s="8"/>
      <c r="G1" s="8"/>
      <c r="H1" s="3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9"/>
      <c r="V1" s="20"/>
    </row>
    <row r="2" spans="1:22" ht="18">
      <c r="A2" s="20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20"/>
    </row>
    <row r="3" spans="1:22" ht="18">
      <c r="A3" s="20"/>
      <c r="B3" s="38" t="s">
        <v>1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20"/>
    </row>
    <row r="4" spans="1:22" s="1" customFormat="1" ht="12" customHeight="1">
      <c r="A4" s="21"/>
      <c r="B4" s="11"/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2" t="s">
        <v>2</v>
      </c>
      <c r="V4" s="21"/>
    </row>
    <row r="5" spans="1:22" s="1" customFormat="1" ht="12" customHeight="1">
      <c r="A5" s="21"/>
      <c r="B5" s="11"/>
      <c r="C5" s="11"/>
      <c r="D5" s="13" t="s">
        <v>3</v>
      </c>
      <c r="E5" s="13" t="s">
        <v>4</v>
      </c>
      <c r="F5" s="13" t="s">
        <v>5</v>
      </c>
      <c r="G5" s="13" t="s">
        <v>6</v>
      </c>
      <c r="H5" s="13" t="s">
        <v>47</v>
      </c>
      <c r="I5" s="13" t="s">
        <v>7</v>
      </c>
      <c r="J5" s="13" t="s">
        <v>43</v>
      </c>
      <c r="K5" s="13" t="s">
        <v>8</v>
      </c>
      <c r="L5" s="13" t="s">
        <v>9</v>
      </c>
      <c r="M5" s="13" t="s">
        <v>44</v>
      </c>
      <c r="N5" s="13" t="s">
        <v>10</v>
      </c>
      <c r="O5" s="13" t="s">
        <v>41</v>
      </c>
      <c r="P5" s="13" t="s">
        <v>11</v>
      </c>
      <c r="Q5" s="22" t="s">
        <v>38</v>
      </c>
      <c r="R5" s="22" t="s">
        <v>39</v>
      </c>
      <c r="S5" s="10"/>
      <c r="T5" s="10"/>
      <c r="U5" s="12" t="s">
        <v>12</v>
      </c>
      <c r="V5" s="21"/>
    </row>
    <row r="6" spans="1:22" s="1" customFormat="1" ht="12" customHeight="1">
      <c r="A6" s="21"/>
      <c r="B6" s="11" t="s">
        <v>13</v>
      </c>
      <c r="C6" s="11" t="s">
        <v>14</v>
      </c>
      <c r="D6" s="10" t="s">
        <v>15</v>
      </c>
      <c r="E6" s="10" t="s">
        <v>15</v>
      </c>
      <c r="F6" s="10" t="s">
        <v>16</v>
      </c>
      <c r="G6" s="10" t="s">
        <v>17</v>
      </c>
      <c r="H6" s="10" t="s">
        <v>46</v>
      </c>
      <c r="I6" s="10" t="s">
        <v>18</v>
      </c>
      <c r="J6" s="10" t="s">
        <v>42</v>
      </c>
      <c r="K6" s="10" t="s">
        <v>19</v>
      </c>
      <c r="L6" s="10" t="s">
        <v>19</v>
      </c>
      <c r="M6" s="10" t="s">
        <v>19</v>
      </c>
      <c r="N6" s="10" t="s">
        <v>20</v>
      </c>
      <c r="O6" s="10" t="s">
        <v>40</v>
      </c>
      <c r="P6" s="10" t="s">
        <v>21</v>
      </c>
      <c r="Q6" s="10" t="s">
        <v>36</v>
      </c>
      <c r="R6" s="10" t="s">
        <v>36</v>
      </c>
      <c r="S6" s="10" t="s">
        <v>22</v>
      </c>
      <c r="T6" s="10" t="s">
        <v>23</v>
      </c>
      <c r="U6" s="12" t="s">
        <v>24</v>
      </c>
      <c r="V6" s="21"/>
    </row>
    <row r="7" spans="1:22" s="1" customFormat="1" ht="12" customHeight="1">
      <c r="A7" s="21"/>
      <c r="B7" s="11" t="s">
        <v>25</v>
      </c>
      <c r="C7" s="11" t="s">
        <v>26</v>
      </c>
      <c r="D7" s="10" t="s">
        <v>27</v>
      </c>
      <c r="E7" s="10" t="s">
        <v>16</v>
      </c>
      <c r="F7" s="10" t="s">
        <v>28</v>
      </c>
      <c r="G7" s="10" t="s">
        <v>29</v>
      </c>
      <c r="H7" s="10" t="s">
        <v>27</v>
      </c>
      <c r="I7" s="10" t="s">
        <v>29</v>
      </c>
      <c r="J7" s="10" t="s">
        <v>27</v>
      </c>
      <c r="K7" s="10" t="s">
        <v>29</v>
      </c>
      <c r="L7" s="10" t="s">
        <v>30</v>
      </c>
      <c r="M7" s="10" t="s">
        <v>27</v>
      </c>
      <c r="N7" s="10" t="s">
        <v>29</v>
      </c>
      <c r="O7" s="10" t="s">
        <v>27</v>
      </c>
      <c r="P7" s="10" t="s">
        <v>29</v>
      </c>
      <c r="Q7" s="10" t="s">
        <v>37</v>
      </c>
      <c r="R7" s="10" t="s">
        <v>27</v>
      </c>
      <c r="S7" s="10" t="s">
        <v>31</v>
      </c>
      <c r="T7" s="10" t="s">
        <v>25</v>
      </c>
      <c r="U7" s="12" t="s">
        <v>25</v>
      </c>
      <c r="V7" s="21"/>
    </row>
    <row r="8" spans="1:22" ht="6.75" customHeight="1">
      <c r="A8" s="20"/>
      <c r="B8" s="6"/>
      <c r="C8" s="7"/>
      <c r="D8" s="8"/>
      <c r="E8" s="8"/>
      <c r="F8" s="8"/>
      <c r="G8" s="8"/>
      <c r="H8" s="30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9"/>
      <c r="V8" s="20"/>
    </row>
    <row r="9" spans="1:22" ht="12" hidden="1" customHeight="1">
      <c r="A9" s="20"/>
      <c r="B9" s="39"/>
      <c r="C9" s="14">
        <v>1989</v>
      </c>
      <c r="D9" s="15">
        <v>77361720</v>
      </c>
      <c r="E9" s="15">
        <v>57781320</v>
      </c>
      <c r="F9" s="15">
        <v>0</v>
      </c>
      <c r="G9" s="15">
        <v>822230</v>
      </c>
      <c r="H9" s="33">
        <v>0</v>
      </c>
      <c r="I9" s="15">
        <v>12631990</v>
      </c>
      <c r="J9" s="15">
        <v>0</v>
      </c>
      <c r="K9" s="15">
        <v>6503770</v>
      </c>
      <c r="L9" s="15">
        <v>0</v>
      </c>
      <c r="M9" s="15">
        <v>0</v>
      </c>
      <c r="N9" s="15">
        <v>51319480</v>
      </c>
      <c r="O9" s="15">
        <v>0</v>
      </c>
      <c r="P9" s="15">
        <v>14468020</v>
      </c>
      <c r="Q9" s="15">
        <v>0</v>
      </c>
      <c r="R9" s="15">
        <v>0</v>
      </c>
      <c r="S9" s="15">
        <v>0</v>
      </c>
      <c r="T9" s="15">
        <f t="shared" ref="T9:T22" si="0">SUM(D9:S9)</f>
        <v>220888530</v>
      </c>
      <c r="U9" s="16">
        <f>T9/T327</f>
        <v>0.42200447257029855</v>
      </c>
      <c r="V9" s="20"/>
    </row>
    <row r="10" spans="1:22" ht="12" hidden="1" customHeight="1">
      <c r="A10" s="20"/>
      <c r="B10" s="39"/>
      <c r="C10" s="14">
        <v>1990</v>
      </c>
      <c r="D10" s="15">
        <v>92974800</v>
      </c>
      <c r="E10" s="15">
        <v>70124440</v>
      </c>
      <c r="F10" s="15">
        <v>0</v>
      </c>
      <c r="G10" s="15">
        <v>877290</v>
      </c>
      <c r="H10" s="33">
        <v>0</v>
      </c>
      <c r="I10" s="15">
        <v>12726470</v>
      </c>
      <c r="J10" s="15">
        <v>0</v>
      </c>
      <c r="K10" s="15">
        <v>6844000</v>
      </c>
      <c r="L10" s="15">
        <v>0</v>
      </c>
      <c r="M10" s="15">
        <v>0</v>
      </c>
      <c r="N10" s="15">
        <v>51723630</v>
      </c>
      <c r="O10" s="15">
        <v>0</v>
      </c>
      <c r="P10" s="15">
        <v>15962310</v>
      </c>
      <c r="Q10" s="15">
        <v>0</v>
      </c>
      <c r="R10" s="15">
        <v>0</v>
      </c>
      <c r="S10" s="15">
        <v>39630</v>
      </c>
      <c r="T10" s="15">
        <f t="shared" si="0"/>
        <v>251272570</v>
      </c>
      <c r="U10" s="16">
        <f>T10/T328</f>
        <v>0.42036122700974288</v>
      </c>
      <c r="V10" s="20"/>
    </row>
    <row r="11" spans="1:22" ht="12" hidden="1" customHeight="1">
      <c r="A11" s="20"/>
      <c r="B11" s="39"/>
      <c r="C11" s="14">
        <v>1991</v>
      </c>
      <c r="D11" s="15">
        <v>128473440</v>
      </c>
      <c r="E11" s="15">
        <v>100135640</v>
      </c>
      <c r="F11" s="15">
        <v>0</v>
      </c>
      <c r="G11" s="15">
        <v>923400</v>
      </c>
      <c r="H11" s="33">
        <v>0</v>
      </c>
      <c r="I11" s="15">
        <v>14575260</v>
      </c>
      <c r="J11" s="15">
        <v>0</v>
      </c>
      <c r="K11" s="15">
        <v>7825170</v>
      </c>
      <c r="L11" s="15">
        <v>0</v>
      </c>
      <c r="M11" s="15">
        <v>0</v>
      </c>
      <c r="N11" s="15">
        <v>58380570</v>
      </c>
      <c r="O11" s="15">
        <v>0</v>
      </c>
      <c r="P11" s="15">
        <v>18519340</v>
      </c>
      <c r="Q11" s="15">
        <v>0</v>
      </c>
      <c r="R11" s="15">
        <v>0</v>
      </c>
      <c r="S11" s="15">
        <v>44120</v>
      </c>
      <c r="T11" s="15">
        <f t="shared" si="0"/>
        <v>328876940</v>
      </c>
      <c r="U11" s="16">
        <f>T11/T329</f>
        <v>0.46511522331340299</v>
      </c>
      <c r="V11" s="20"/>
    </row>
    <row r="12" spans="1:22" ht="12" hidden="1" customHeight="1">
      <c r="A12" s="20"/>
      <c r="B12" s="39"/>
      <c r="C12" s="14">
        <v>1992</v>
      </c>
      <c r="D12" s="15">
        <v>151981590</v>
      </c>
      <c r="E12" s="15">
        <v>118190900</v>
      </c>
      <c r="F12" s="15">
        <v>0</v>
      </c>
      <c r="G12" s="15">
        <v>923400</v>
      </c>
      <c r="H12" s="33">
        <v>0</v>
      </c>
      <c r="I12" s="15">
        <v>14734490</v>
      </c>
      <c r="J12" s="15">
        <v>0</v>
      </c>
      <c r="K12" s="15">
        <v>6198750</v>
      </c>
      <c r="L12" s="15">
        <v>1667490</v>
      </c>
      <c r="M12" s="15">
        <v>0</v>
      </c>
      <c r="N12" s="15">
        <v>59476880</v>
      </c>
      <c r="O12" s="15">
        <v>0</v>
      </c>
      <c r="P12" s="15">
        <v>19587750</v>
      </c>
      <c r="Q12" s="15">
        <v>0</v>
      </c>
      <c r="R12" s="15">
        <v>0</v>
      </c>
      <c r="S12" s="15">
        <v>44700</v>
      </c>
      <c r="T12" s="15">
        <f t="shared" si="0"/>
        <v>372805950</v>
      </c>
      <c r="U12" s="16">
        <f>T12/T330</f>
        <v>0.48212864043150361</v>
      </c>
      <c r="V12" s="20"/>
    </row>
    <row r="13" spans="1:22" ht="12" hidden="1" customHeight="1">
      <c r="A13" s="20"/>
      <c r="B13" s="39"/>
      <c r="C13" s="14">
        <v>1993</v>
      </c>
      <c r="D13" s="15">
        <v>172593500</v>
      </c>
      <c r="E13" s="15">
        <v>138053380</v>
      </c>
      <c r="F13" s="15">
        <v>0</v>
      </c>
      <c r="G13" s="15">
        <v>922490</v>
      </c>
      <c r="H13" s="33">
        <v>0</v>
      </c>
      <c r="I13" s="15">
        <v>14753420</v>
      </c>
      <c r="J13" s="15">
        <v>0</v>
      </c>
      <c r="K13" s="15">
        <v>6307960</v>
      </c>
      <c r="L13" s="15">
        <v>1667490</v>
      </c>
      <c r="M13" s="15">
        <v>0</v>
      </c>
      <c r="N13" s="15">
        <v>58197180</v>
      </c>
      <c r="O13" s="15">
        <v>0</v>
      </c>
      <c r="P13" s="15">
        <v>20244250</v>
      </c>
      <c r="Q13" s="15">
        <v>0</v>
      </c>
      <c r="R13" s="15">
        <v>0</v>
      </c>
      <c r="S13" s="15">
        <v>51310</v>
      </c>
      <c r="T13" s="15">
        <f t="shared" si="0"/>
        <v>412790980</v>
      </c>
      <c r="U13" s="16">
        <f>T13/T331</f>
        <v>0.50200619582580508</v>
      </c>
      <c r="V13" s="20"/>
    </row>
    <row r="14" spans="1:22" ht="12" hidden="1" customHeight="1">
      <c r="A14" s="20"/>
      <c r="B14" s="39"/>
      <c r="C14" s="14">
        <v>1994</v>
      </c>
      <c r="D14" s="15">
        <v>212050870</v>
      </c>
      <c r="E14" s="15">
        <v>183671410</v>
      </c>
      <c r="F14" s="15">
        <v>505200</v>
      </c>
      <c r="G14" s="15">
        <v>1057420</v>
      </c>
      <c r="H14" s="33">
        <v>0</v>
      </c>
      <c r="I14" s="15">
        <v>20707850</v>
      </c>
      <c r="J14" s="15">
        <v>0</v>
      </c>
      <c r="K14" s="15">
        <v>7757080</v>
      </c>
      <c r="L14" s="15">
        <v>1980130</v>
      </c>
      <c r="M14" s="15">
        <v>0</v>
      </c>
      <c r="N14" s="15">
        <v>66986960</v>
      </c>
      <c r="O14" s="15">
        <v>0</v>
      </c>
      <c r="P14" s="15">
        <v>25556910</v>
      </c>
      <c r="Q14" s="15">
        <v>0</v>
      </c>
      <c r="R14" s="15">
        <v>0</v>
      </c>
      <c r="S14" s="15">
        <v>51310</v>
      </c>
      <c r="T14" s="15">
        <f t="shared" si="0"/>
        <v>520325140</v>
      </c>
      <c r="U14" s="16">
        <f>T14/T332</f>
        <v>0.54864081738036452</v>
      </c>
      <c r="V14" s="20"/>
    </row>
    <row r="15" spans="1:22" ht="12" hidden="1" customHeight="1">
      <c r="A15" s="20"/>
      <c r="B15" s="39"/>
      <c r="C15" s="14">
        <v>1995</v>
      </c>
      <c r="D15" s="15">
        <v>227250830</v>
      </c>
      <c r="E15" s="15">
        <v>203270240</v>
      </c>
      <c r="F15" s="15">
        <v>671400</v>
      </c>
      <c r="G15" s="15">
        <v>1053500</v>
      </c>
      <c r="H15" s="33">
        <v>0</v>
      </c>
      <c r="I15" s="15">
        <v>23729450</v>
      </c>
      <c r="J15" s="15">
        <v>0</v>
      </c>
      <c r="K15" s="15">
        <v>7739950</v>
      </c>
      <c r="L15" s="15">
        <v>2277670</v>
      </c>
      <c r="M15" s="15">
        <v>0</v>
      </c>
      <c r="N15" s="15">
        <v>67281720</v>
      </c>
      <c r="O15" s="15">
        <v>0</v>
      </c>
      <c r="P15" s="15">
        <v>26817970</v>
      </c>
      <c r="Q15" s="15">
        <v>0</v>
      </c>
      <c r="R15" s="15">
        <v>0</v>
      </c>
      <c r="S15" s="15">
        <v>37690</v>
      </c>
      <c r="T15" s="15">
        <f t="shared" si="0"/>
        <v>560130420</v>
      </c>
      <c r="U15" s="16">
        <f>T15/T333</f>
        <v>0.55872998062419488</v>
      </c>
      <c r="V15" s="20"/>
    </row>
    <row r="16" spans="1:22" ht="12" hidden="1" customHeight="1">
      <c r="A16" s="20"/>
      <c r="B16" s="39"/>
      <c r="C16" s="14">
        <v>1996</v>
      </c>
      <c r="D16" s="15">
        <v>261260320</v>
      </c>
      <c r="E16" s="15">
        <v>231862270</v>
      </c>
      <c r="F16" s="15">
        <v>566130</v>
      </c>
      <c r="G16" s="15">
        <v>1010170</v>
      </c>
      <c r="H16" s="33">
        <v>0</v>
      </c>
      <c r="I16" s="15">
        <v>24838750</v>
      </c>
      <c r="J16" s="15">
        <v>0</v>
      </c>
      <c r="K16" s="15">
        <v>7551340</v>
      </c>
      <c r="L16" s="15">
        <v>2703530</v>
      </c>
      <c r="M16" s="15">
        <v>0</v>
      </c>
      <c r="N16" s="15">
        <v>67289240</v>
      </c>
      <c r="O16" s="15">
        <v>0</v>
      </c>
      <c r="P16" s="15">
        <v>27907820</v>
      </c>
      <c r="Q16" s="15">
        <v>0</v>
      </c>
      <c r="R16" s="15">
        <v>0</v>
      </c>
      <c r="S16" s="15">
        <v>6390</v>
      </c>
      <c r="T16" s="15">
        <f t="shared" si="0"/>
        <v>624995960</v>
      </c>
      <c r="U16" s="16">
        <f>T16/T334</f>
        <v>0.56744955312491385</v>
      </c>
      <c r="V16" s="20"/>
    </row>
    <row r="17" spans="1:22" ht="12" hidden="1" customHeight="1">
      <c r="A17" s="20"/>
      <c r="B17" s="39"/>
      <c r="C17" s="14">
        <v>1997</v>
      </c>
      <c r="D17" s="15">
        <v>304706440</v>
      </c>
      <c r="E17" s="15">
        <v>274020690</v>
      </c>
      <c r="F17" s="15">
        <v>721970</v>
      </c>
      <c r="G17" s="15">
        <v>1037050</v>
      </c>
      <c r="H17" s="33">
        <v>0</v>
      </c>
      <c r="I17" s="15">
        <v>28801460</v>
      </c>
      <c r="J17" s="15">
        <v>0</v>
      </c>
      <c r="K17" s="15">
        <v>8587930</v>
      </c>
      <c r="L17" s="15">
        <v>3332200</v>
      </c>
      <c r="M17" s="15">
        <v>0</v>
      </c>
      <c r="N17" s="15">
        <v>78032890</v>
      </c>
      <c r="O17" s="15">
        <v>0</v>
      </c>
      <c r="P17" s="15">
        <v>32053230</v>
      </c>
      <c r="Q17" s="15">
        <v>0</v>
      </c>
      <c r="R17" s="15">
        <v>0</v>
      </c>
      <c r="S17" s="15">
        <v>6390</v>
      </c>
      <c r="T17" s="15">
        <f t="shared" si="0"/>
        <v>731300250</v>
      </c>
      <c r="U17" s="16">
        <f>T17/T335</f>
        <v>0.58256038398824073</v>
      </c>
      <c r="V17" s="20"/>
    </row>
    <row r="18" spans="1:22" ht="12" hidden="1" customHeight="1">
      <c r="A18" s="20"/>
      <c r="B18" s="39"/>
      <c r="C18" s="14">
        <v>1998</v>
      </c>
      <c r="D18" s="15">
        <v>325796150</v>
      </c>
      <c r="E18" s="15">
        <v>295620830</v>
      </c>
      <c r="F18" s="15">
        <v>721970</v>
      </c>
      <c r="G18" s="15">
        <v>1019620</v>
      </c>
      <c r="H18" s="33">
        <v>0</v>
      </c>
      <c r="I18" s="15">
        <v>31858570</v>
      </c>
      <c r="J18" s="15">
        <v>0</v>
      </c>
      <c r="K18" s="15">
        <v>8723580</v>
      </c>
      <c r="L18" s="15">
        <v>2925660</v>
      </c>
      <c r="M18" s="15">
        <v>0</v>
      </c>
      <c r="N18" s="15">
        <v>78310950</v>
      </c>
      <c r="O18" s="15">
        <v>0</v>
      </c>
      <c r="P18" s="15">
        <v>32797240</v>
      </c>
      <c r="Q18" s="15">
        <v>0</v>
      </c>
      <c r="R18" s="15">
        <v>0</v>
      </c>
      <c r="S18" s="15">
        <v>6390</v>
      </c>
      <c r="T18" s="15">
        <f t="shared" si="0"/>
        <v>777780960</v>
      </c>
      <c r="U18" s="16">
        <f>T18/T336</f>
        <v>0.57807212716792788</v>
      </c>
      <c r="V18" s="20"/>
    </row>
    <row r="19" spans="1:22" ht="12" hidden="1" customHeight="1">
      <c r="A19" s="20"/>
      <c r="B19" s="39"/>
      <c r="C19" s="14">
        <v>1999</v>
      </c>
      <c r="D19" s="15">
        <v>366129160</v>
      </c>
      <c r="E19" s="15">
        <v>313155490</v>
      </c>
      <c r="F19" s="15">
        <v>715640</v>
      </c>
      <c r="G19" s="15">
        <v>984270</v>
      </c>
      <c r="H19" s="33">
        <v>0</v>
      </c>
      <c r="I19" s="15">
        <v>34235140</v>
      </c>
      <c r="J19" s="15">
        <v>0</v>
      </c>
      <c r="K19" s="15">
        <v>8853900</v>
      </c>
      <c r="L19" s="15">
        <v>3114380</v>
      </c>
      <c r="M19" s="15">
        <v>0</v>
      </c>
      <c r="N19" s="15">
        <v>77817820</v>
      </c>
      <c r="O19" s="15">
        <v>0</v>
      </c>
      <c r="P19" s="15">
        <v>33382780</v>
      </c>
      <c r="Q19" s="15">
        <v>0</v>
      </c>
      <c r="R19" s="15">
        <v>0</v>
      </c>
      <c r="S19" s="15">
        <v>15330</v>
      </c>
      <c r="T19" s="15">
        <f t="shared" si="0"/>
        <v>838403910</v>
      </c>
      <c r="U19" s="16">
        <f>T19/T337</f>
        <v>0.58494348182992062</v>
      </c>
      <c r="V19" s="20"/>
    </row>
    <row r="20" spans="1:22" ht="12" hidden="1" customHeight="1">
      <c r="A20" s="20"/>
      <c r="B20" s="39"/>
      <c r="C20" s="14">
        <v>2000</v>
      </c>
      <c r="D20" s="15">
        <v>432730760</v>
      </c>
      <c r="E20" s="15">
        <v>370520750</v>
      </c>
      <c r="F20" s="15">
        <v>851330</v>
      </c>
      <c r="G20" s="15">
        <v>1173830</v>
      </c>
      <c r="H20" s="33">
        <v>0</v>
      </c>
      <c r="I20" s="15">
        <v>44147970</v>
      </c>
      <c r="J20" s="15">
        <v>0</v>
      </c>
      <c r="K20" s="15">
        <v>10270800</v>
      </c>
      <c r="L20" s="15">
        <v>4609970</v>
      </c>
      <c r="M20" s="15">
        <v>0</v>
      </c>
      <c r="N20" s="15">
        <v>88620010</v>
      </c>
      <c r="O20" s="15">
        <v>0</v>
      </c>
      <c r="P20" s="15">
        <v>41470690</v>
      </c>
      <c r="Q20" s="15">
        <v>0</v>
      </c>
      <c r="R20" s="15">
        <v>0</v>
      </c>
      <c r="S20" s="15">
        <v>0</v>
      </c>
      <c r="T20" s="15">
        <f t="shared" si="0"/>
        <v>994396110</v>
      </c>
      <c r="U20" s="16">
        <f>T20/T338</f>
        <v>0.59952165255949141</v>
      </c>
      <c r="V20" s="20"/>
    </row>
    <row r="21" spans="1:22" ht="12" hidden="1" customHeight="1">
      <c r="A21" s="20"/>
      <c r="B21" s="39"/>
      <c r="C21" s="14">
        <v>2001</v>
      </c>
      <c r="D21" s="15">
        <v>459778330</v>
      </c>
      <c r="E21" s="15">
        <v>392580320</v>
      </c>
      <c r="F21" s="15">
        <v>1067920</v>
      </c>
      <c r="G21" s="15">
        <v>1173620</v>
      </c>
      <c r="H21" s="33">
        <v>0</v>
      </c>
      <c r="I21" s="15">
        <v>46025910</v>
      </c>
      <c r="J21" s="15">
        <v>0</v>
      </c>
      <c r="K21" s="15">
        <v>9700450</v>
      </c>
      <c r="L21" s="15">
        <v>6964100</v>
      </c>
      <c r="M21" s="15">
        <v>0</v>
      </c>
      <c r="N21" s="15">
        <v>88481710</v>
      </c>
      <c r="O21" s="15">
        <v>0</v>
      </c>
      <c r="P21" s="15">
        <v>42687010</v>
      </c>
      <c r="Q21" s="15">
        <v>0</v>
      </c>
      <c r="R21" s="15">
        <v>0</v>
      </c>
      <c r="S21" s="15">
        <v>0</v>
      </c>
      <c r="T21" s="15">
        <f t="shared" si="0"/>
        <v>1048459370</v>
      </c>
      <c r="U21" s="16">
        <f>T21/T339</f>
        <v>0.59333718901816712</v>
      </c>
      <c r="V21" s="20"/>
    </row>
    <row r="22" spans="1:22" ht="12" hidden="1" customHeight="1">
      <c r="A22" s="20"/>
      <c r="B22" s="39"/>
      <c r="C22" s="14">
        <v>2002</v>
      </c>
      <c r="D22" s="15">
        <v>475359290</v>
      </c>
      <c r="E22" s="15">
        <v>408976630</v>
      </c>
      <c r="F22" s="15">
        <v>895120</v>
      </c>
      <c r="G22" s="15">
        <v>1173580</v>
      </c>
      <c r="H22" s="33">
        <v>0</v>
      </c>
      <c r="I22" s="15">
        <v>48495720</v>
      </c>
      <c r="J22" s="15">
        <v>0</v>
      </c>
      <c r="K22" s="15">
        <v>9797990</v>
      </c>
      <c r="L22" s="15">
        <v>13835540</v>
      </c>
      <c r="M22" s="15">
        <v>0</v>
      </c>
      <c r="N22" s="15">
        <v>88989610</v>
      </c>
      <c r="O22" s="15">
        <v>0</v>
      </c>
      <c r="P22" s="15">
        <v>44543750</v>
      </c>
      <c r="Q22" s="15">
        <v>0</v>
      </c>
      <c r="R22" s="15">
        <v>0</v>
      </c>
      <c r="S22" s="15">
        <v>0</v>
      </c>
      <c r="T22" s="15">
        <f t="shared" si="0"/>
        <v>1092067230</v>
      </c>
      <c r="U22" s="16">
        <f>T22/T340</f>
        <v>0.61173973411064164</v>
      </c>
      <c r="V22" s="20"/>
    </row>
    <row r="23" spans="1:22" ht="12" hidden="1" customHeight="1">
      <c r="A23" s="20"/>
      <c r="B23" s="39"/>
      <c r="C23" s="14">
        <v>2003</v>
      </c>
      <c r="D23" s="15">
        <v>529547930</v>
      </c>
      <c r="E23" s="15">
        <v>476454040</v>
      </c>
      <c r="F23" s="15">
        <v>975910</v>
      </c>
      <c r="G23" s="15">
        <v>1291550</v>
      </c>
      <c r="H23" s="33">
        <v>0</v>
      </c>
      <c r="I23" s="15">
        <v>56753950</v>
      </c>
      <c r="J23" s="15">
        <v>0</v>
      </c>
      <c r="K23" s="15">
        <v>11710990</v>
      </c>
      <c r="L23" s="15">
        <v>24747950</v>
      </c>
      <c r="M23" s="15">
        <v>0</v>
      </c>
      <c r="N23" s="15">
        <v>100148370</v>
      </c>
      <c r="O23" s="15">
        <v>0</v>
      </c>
      <c r="P23" s="15">
        <v>55155240</v>
      </c>
      <c r="Q23" s="15">
        <v>0</v>
      </c>
      <c r="R23" s="15">
        <v>0</v>
      </c>
      <c r="S23" s="15">
        <v>0</v>
      </c>
      <c r="T23" s="15">
        <f t="shared" ref="T23:T56" si="1">SUM(D23:S23)</f>
        <v>1256785930</v>
      </c>
      <c r="U23" s="16">
        <f>T23/T341</f>
        <v>0.61380229549283283</v>
      </c>
      <c r="V23" s="20"/>
    </row>
    <row r="24" spans="1:22" ht="12" customHeight="1">
      <c r="A24" s="20"/>
      <c r="B24" s="39" t="s">
        <v>32</v>
      </c>
      <c r="C24" s="14">
        <v>2004</v>
      </c>
      <c r="D24" s="15">
        <v>543077510</v>
      </c>
      <c r="E24" s="15">
        <v>505511730</v>
      </c>
      <c r="F24" s="15">
        <v>0</v>
      </c>
      <c r="G24" s="15">
        <v>1291550</v>
      </c>
      <c r="H24" s="33">
        <v>0</v>
      </c>
      <c r="I24" s="15">
        <v>60241180</v>
      </c>
      <c r="J24" s="15">
        <v>88910</v>
      </c>
      <c r="K24" s="15">
        <v>11409660</v>
      </c>
      <c r="L24" s="15">
        <v>39664520</v>
      </c>
      <c r="M24" s="15">
        <v>94120</v>
      </c>
      <c r="N24" s="15">
        <v>100328260</v>
      </c>
      <c r="O24" s="15">
        <v>0</v>
      </c>
      <c r="P24" s="15">
        <v>57133000</v>
      </c>
      <c r="Q24" s="15">
        <v>0</v>
      </c>
      <c r="R24" s="15">
        <v>0</v>
      </c>
      <c r="S24" s="15">
        <v>0</v>
      </c>
      <c r="T24" s="15">
        <f t="shared" si="1"/>
        <v>1318840440</v>
      </c>
      <c r="U24" s="16">
        <f>T24/T342</f>
        <v>0.6426358451086881</v>
      </c>
      <c r="V24" s="20"/>
    </row>
    <row r="25" spans="1:22" ht="12" customHeight="1">
      <c r="A25" s="20"/>
      <c r="B25" s="39"/>
      <c r="C25" s="14">
        <v>2005</v>
      </c>
      <c r="D25" s="15">
        <v>557923020</v>
      </c>
      <c r="E25" s="15">
        <v>536588550</v>
      </c>
      <c r="F25" s="15">
        <v>0</v>
      </c>
      <c r="G25" s="15">
        <v>1291550</v>
      </c>
      <c r="H25" s="33">
        <v>0</v>
      </c>
      <c r="I25" s="15">
        <v>62311030</v>
      </c>
      <c r="J25" s="15">
        <v>156050</v>
      </c>
      <c r="K25" s="15">
        <v>11743530</v>
      </c>
      <c r="L25" s="15">
        <v>66495820</v>
      </c>
      <c r="M25" s="15">
        <v>0</v>
      </c>
      <c r="N25" s="15">
        <v>101528220</v>
      </c>
      <c r="O25" s="15">
        <v>49630</v>
      </c>
      <c r="P25" s="15">
        <v>59153250</v>
      </c>
      <c r="Q25" s="15">
        <v>0</v>
      </c>
      <c r="R25" s="15">
        <v>0</v>
      </c>
      <c r="S25" s="15">
        <v>0</v>
      </c>
      <c r="T25" s="15">
        <f t="shared" si="1"/>
        <v>1397240650</v>
      </c>
      <c r="U25" s="16">
        <f>T25/T343</f>
        <v>0.65678956014160272</v>
      </c>
      <c r="V25" s="20"/>
    </row>
    <row r="26" spans="1:22" s="26" customFormat="1" ht="12" customHeight="1">
      <c r="A26" s="25"/>
      <c r="B26" s="39"/>
      <c r="C26" s="14">
        <v>2006</v>
      </c>
      <c r="D26" s="15">
        <v>691770290</v>
      </c>
      <c r="E26" s="15">
        <v>638037690</v>
      </c>
      <c r="F26" s="15">
        <v>0</v>
      </c>
      <c r="G26" s="15">
        <v>1614190</v>
      </c>
      <c r="H26" s="33">
        <v>0</v>
      </c>
      <c r="I26" s="15">
        <v>70967970</v>
      </c>
      <c r="J26" s="15">
        <v>183450</v>
      </c>
      <c r="K26" s="15">
        <v>12648560</v>
      </c>
      <c r="L26" s="15">
        <v>95597970</v>
      </c>
      <c r="M26" s="15">
        <v>143510</v>
      </c>
      <c r="N26" s="15">
        <v>115698590</v>
      </c>
      <c r="O26" s="15">
        <v>52500</v>
      </c>
      <c r="P26" s="15">
        <v>67834680</v>
      </c>
      <c r="Q26" s="15">
        <v>0</v>
      </c>
      <c r="R26" s="15">
        <v>0</v>
      </c>
      <c r="S26" s="15">
        <v>0</v>
      </c>
      <c r="T26" s="15">
        <f t="shared" si="1"/>
        <v>1694549400</v>
      </c>
      <c r="U26" s="16">
        <f>T26/T344</f>
        <v>0.71418942931701446</v>
      </c>
      <c r="V26" s="25"/>
    </row>
    <row r="27" spans="1:22" s="26" customFormat="1" ht="12" customHeight="1">
      <c r="A27" s="25"/>
      <c r="B27" s="39"/>
      <c r="C27" s="14">
        <v>2007</v>
      </c>
      <c r="D27" s="15">
        <v>698951380</v>
      </c>
      <c r="E27" s="15">
        <v>659824680</v>
      </c>
      <c r="F27" s="15">
        <v>128430</v>
      </c>
      <c r="G27" s="15">
        <v>1614190</v>
      </c>
      <c r="H27" s="33">
        <v>0</v>
      </c>
      <c r="I27" s="15">
        <v>71005590</v>
      </c>
      <c r="J27" s="15">
        <v>179980</v>
      </c>
      <c r="K27" s="15">
        <v>12352600</v>
      </c>
      <c r="L27" s="15">
        <v>122271660</v>
      </c>
      <c r="M27" s="15">
        <v>14840</v>
      </c>
      <c r="N27" s="15">
        <v>115970270</v>
      </c>
      <c r="O27" s="15">
        <v>0</v>
      </c>
      <c r="P27" s="15">
        <v>71005620</v>
      </c>
      <c r="Q27" s="15">
        <v>0</v>
      </c>
      <c r="R27" s="15">
        <v>0</v>
      </c>
      <c r="S27" s="15">
        <v>800</v>
      </c>
      <c r="T27" s="15">
        <f t="shared" si="1"/>
        <v>1753320040</v>
      </c>
      <c r="U27" s="16">
        <f>T27/T345</f>
        <v>0.72987209200435721</v>
      </c>
      <c r="V27" s="25"/>
    </row>
    <row r="28" spans="1:22" s="26" customFormat="1" ht="12" customHeight="1">
      <c r="A28" s="25"/>
      <c r="B28" s="39"/>
      <c r="C28" s="14">
        <v>2008</v>
      </c>
      <c r="D28" s="15">
        <v>700583620</v>
      </c>
      <c r="E28" s="15">
        <v>669751300</v>
      </c>
      <c r="F28" s="15">
        <v>678290</v>
      </c>
      <c r="G28" s="15">
        <v>1614190</v>
      </c>
      <c r="H28" s="33">
        <v>0</v>
      </c>
      <c r="I28" s="15">
        <v>70797580</v>
      </c>
      <c r="J28" s="15">
        <v>245400</v>
      </c>
      <c r="K28" s="15">
        <v>12394540</v>
      </c>
      <c r="L28" s="15">
        <v>142012870</v>
      </c>
      <c r="M28" s="15">
        <v>14840</v>
      </c>
      <c r="N28" s="15">
        <v>116592820</v>
      </c>
      <c r="O28" s="15">
        <v>0</v>
      </c>
      <c r="P28" s="15">
        <v>72719570</v>
      </c>
      <c r="Q28" s="15">
        <v>118270</v>
      </c>
      <c r="R28" s="15">
        <v>0</v>
      </c>
      <c r="S28" s="15">
        <v>0</v>
      </c>
      <c r="T28" s="15">
        <f t="shared" si="1"/>
        <v>1787523290</v>
      </c>
      <c r="U28" s="16">
        <f>T28/T346</f>
        <v>0.75217605495134865</v>
      </c>
      <c r="V28" s="25"/>
    </row>
    <row r="29" spans="1:22" s="26" customFormat="1" ht="12" customHeight="1">
      <c r="A29" s="25"/>
      <c r="B29" s="39"/>
      <c r="C29" s="34">
        <v>2009</v>
      </c>
      <c r="D29" s="15">
        <v>701124970</v>
      </c>
      <c r="E29" s="15">
        <v>683123290</v>
      </c>
      <c r="F29" s="15">
        <v>750050</v>
      </c>
      <c r="G29" s="15">
        <v>1580620</v>
      </c>
      <c r="H29" s="33">
        <v>0</v>
      </c>
      <c r="I29" s="15">
        <v>70659390</v>
      </c>
      <c r="J29" s="15">
        <v>251400</v>
      </c>
      <c r="K29" s="15">
        <v>12398980</v>
      </c>
      <c r="L29" s="15">
        <v>148937100</v>
      </c>
      <c r="M29" s="15">
        <v>14840</v>
      </c>
      <c r="N29" s="15">
        <v>117183120</v>
      </c>
      <c r="O29" s="15">
        <v>51770</v>
      </c>
      <c r="P29" s="15">
        <v>73809570</v>
      </c>
      <c r="Q29" s="15">
        <v>250400</v>
      </c>
      <c r="R29" s="15">
        <v>0</v>
      </c>
      <c r="S29" s="15">
        <v>0</v>
      </c>
      <c r="T29" s="15">
        <f t="shared" si="1"/>
        <v>1810135500</v>
      </c>
      <c r="U29" s="16">
        <f>T29/T347</f>
        <v>0.7570397918533629</v>
      </c>
      <c r="V29" s="25"/>
    </row>
    <row r="30" spans="1:22" ht="12" customHeight="1">
      <c r="A30" s="20"/>
      <c r="B30" s="39"/>
      <c r="C30" s="34">
        <v>2010</v>
      </c>
      <c r="D30" s="15">
        <v>701262340</v>
      </c>
      <c r="E30" s="15">
        <v>680303880</v>
      </c>
      <c r="F30" s="15">
        <v>1010820</v>
      </c>
      <c r="G30" s="15">
        <v>1577400</v>
      </c>
      <c r="H30" s="33">
        <v>0</v>
      </c>
      <c r="I30" s="15">
        <v>70577890</v>
      </c>
      <c r="J30" s="15">
        <v>289900</v>
      </c>
      <c r="K30" s="15">
        <v>12423520</v>
      </c>
      <c r="L30" s="15">
        <v>153624830</v>
      </c>
      <c r="M30" s="15">
        <v>14840</v>
      </c>
      <c r="N30" s="15">
        <v>116995450</v>
      </c>
      <c r="O30" s="15">
        <v>177620</v>
      </c>
      <c r="P30" s="15">
        <v>73793380</v>
      </c>
      <c r="Q30" s="15">
        <v>701190</v>
      </c>
      <c r="R30" s="15">
        <v>0</v>
      </c>
      <c r="S30" s="15">
        <v>0</v>
      </c>
      <c r="T30" s="15">
        <f t="shared" si="1"/>
        <v>1812753060</v>
      </c>
      <c r="U30" s="16">
        <f>T30/T348</f>
        <v>0.74805620908842518</v>
      </c>
      <c r="V30" s="20"/>
    </row>
    <row r="31" spans="1:22" ht="12" customHeight="1">
      <c r="A31" s="20"/>
      <c r="B31" s="39"/>
      <c r="C31" s="34">
        <v>2011</v>
      </c>
      <c r="D31" s="15">
        <v>702370070</v>
      </c>
      <c r="E31" s="15">
        <v>682265800</v>
      </c>
      <c r="F31" s="15">
        <v>779960</v>
      </c>
      <c r="G31" s="15">
        <v>1577400</v>
      </c>
      <c r="H31" s="33">
        <v>0</v>
      </c>
      <c r="I31" s="15">
        <v>70518310</v>
      </c>
      <c r="J31" s="15">
        <v>297440</v>
      </c>
      <c r="K31" s="15">
        <v>12475500</v>
      </c>
      <c r="L31" s="15">
        <v>155099860</v>
      </c>
      <c r="M31" s="15">
        <v>14840</v>
      </c>
      <c r="N31" s="15">
        <v>117221080</v>
      </c>
      <c r="O31" s="15">
        <v>177620</v>
      </c>
      <c r="P31" s="15">
        <v>73880670</v>
      </c>
      <c r="Q31" s="15">
        <v>650050</v>
      </c>
      <c r="R31" s="15">
        <v>0</v>
      </c>
      <c r="S31" s="15">
        <v>0</v>
      </c>
      <c r="T31" s="15">
        <f t="shared" si="1"/>
        <v>1817328600</v>
      </c>
      <c r="U31" s="16">
        <f>T31/T349</f>
        <v>0.75024704755619531</v>
      </c>
      <c r="V31" s="20"/>
    </row>
    <row r="32" spans="1:22" s="37" customFormat="1" ht="12" customHeight="1">
      <c r="A32" s="36"/>
      <c r="B32" s="39"/>
      <c r="C32" s="34">
        <v>2012</v>
      </c>
      <c r="D32" s="15">
        <v>657937350</v>
      </c>
      <c r="E32" s="15">
        <v>644206920</v>
      </c>
      <c r="F32" s="15">
        <v>1028950</v>
      </c>
      <c r="G32" s="15">
        <v>1435450</v>
      </c>
      <c r="H32" s="33">
        <v>0</v>
      </c>
      <c r="I32" s="15">
        <v>67868630</v>
      </c>
      <c r="J32" s="15">
        <v>343220</v>
      </c>
      <c r="K32" s="15">
        <v>13868760</v>
      </c>
      <c r="L32" s="15">
        <v>143043930</v>
      </c>
      <c r="M32" s="15">
        <v>0</v>
      </c>
      <c r="N32" s="15">
        <v>118197480</v>
      </c>
      <c r="O32" s="15">
        <v>269120</v>
      </c>
      <c r="P32" s="15">
        <v>74005770</v>
      </c>
      <c r="Q32" s="15">
        <v>1589060</v>
      </c>
      <c r="R32" s="15">
        <v>0</v>
      </c>
      <c r="S32" s="15">
        <v>0</v>
      </c>
      <c r="T32" s="15">
        <f t="shared" si="1"/>
        <v>1723794640</v>
      </c>
      <c r="U32" s="16">
        <f>T32/T350</f>
        <v>0.73924510600678273</v>
      </c>
      <c r="V32" s="36"/>
    </row>
    <row r="33" spans="1:22" s="37" customFormat="1" ht="12" customHeight="1">
      <c r="A33" s="36"/>
      <c r="B33" s="39"/>
      <c r="C33" s="34">
        <v>2013</v>
      </c>
      <c r="D33" s="15">
        <v>657937070</v>
      </c>
      <c r="E33" s="15">
        <v>645316570</v>
      </c>
      <c r="F33" s="15">
        <v>1028950</v>
      </c>
      <c r="G33" s="15">
        <v>1435450</v>
      </c>
      <c r="H33" s="33">
        <v>0</v>
      </c>
      <c r="I33" s="15">
        <v>67819100</v>
      </c>
      <c r="J33" s="15">
        <v>343220</v>
      </c>
      <c r="K33" s="15">
        <v>13692880</v>
      </c>
      <c r="L33" s="15">
        <v>145751770</v>
      </c>
      <c r="M33" s="15">
        <v>0</v>
      </c>
      <c r="N33" s="15">
        <v>117105030</v>
      </c>
      <c r="O33" s="15">
        <v>224770</v>
      </c>
      <c r="P33" s="15">
        <v>74345940</v>
      </c>
      <c r="Q33" s="15">
        <v>1726560</v>
      </c>
      <c r="R33" s="15">
        <v>0</v>
      </c>
      <c r="S33" s="15">
        <v>0</v>
      </c>
      <c r="T33" s="15">
        <f t="shared" si="1"/>
        <v>1726727310</v>
      </c>
      <c r="U33" s="16">
        <f>T33/T351</f>
        <v>0.73730377598261909</v>
      </c>
      <c r="V33" s="36"/>
    </row>
    <row r="34" spans="1:22" s="37" customFormat="1" ht="12" customHeight="1">
      <c r="A34" s="36"/>
      <c r="B34" s="39"/>
      <c r="C34" s="34">
        <v>2014</v>
      </c>
      <c r="D34" s="15">
        <v>657644250</v>
      </c>
      <c r="E34" s="15">
        <v>648164840</v>
      </c>
      <c r="F34" s="15">
        <v>1028950</v>
      </c>
      <c r="G34" s="15">
        <v>1433910</v>
      </c>
      <c r="H34" s="33">
        <v>0</v>
      </c>
      <c r="I34" s="15">
        <v>67414210</v>
      </c>
      <c r="J34" s="15">
        <v>343220</v>
      </c>
      <c r="K34" s="15">
        <v>13438020</v>
      </c>
      <c r="L34" s="15">
        <v>149347720</v>
      </c>
      <c r="M34" s="15">
        <v>0</v>
      </c>
      <c r="N34" s="15">
        <v>116512330</v>
      </c>
      <c r="O34" s="15">
        <v>224770</v>
      </c>
      <c r="P34" s="15">
        <v>74000670</v>
      </c>
      <c r="Q34" s="15">
        <v>2392470</v>
      </c>
      <c r="R34" s="15">
        <v>0</v>
      </c>
      <c r="S34" s="15">
        <v>0</v>
      </c>
      <c r="T34" s="15">
        <f t="shared" si="1"/>
        <v>1731945360</v>
      </c>
      <c r="U34" s="16">
        <f>T34/T352</f>
        <v>0.73879085716447312</v>
      </c>
      <c r="V34" s="36"/>
    </row>
    <row r="35" spans="1:22" s="37" customFormat="1" ht="12" customHeight="1">
      <c r="A35" s="36"/>
      <c r="B35" s="39"/>
      <c r="C35" s="34">
        <v>2015</v>
      </c>
      <c r="D35" s="15">
        <v>665798790</v>
      </c>
      <c r="E35" s="15">
        <v>670157890</v>
      </c>
      <c r="F35" s="15">
        <v>1113470</v>
      </c>
      <c r="G35" s="15">
        <v>1432650</v>
      </c>
      <c r="H35" s="33">
        <v>0</v>
      </c>
      <c r="I35" s="15">
        <v>64797990</v>
      </c>
      <c r="J35" s="15">
        <v>341120</v>
      </c>
      <c r="K35" s="15">
        <v>13483210</v>
      </c>
      <c r="L35" s="15">
        <v>159958250</v>
      </c>
      <c r="M35" s="15">
        <v>0</v>
      </c>
      <c r="N35" s="15">
        <v>119014430</v>
      </c>
      <c r="O35" s="15">
        <v>224770</v>
      </c>
      <c r="P35" s="15">
        <v>77969900</v>
      </c>
      <c r="Q35" s="15">
        <v>3178130</v>
      </c>
      <c r="R35" s="15">
        <v>0</v>
      </c>
      <c r="S35" s="15">
        <v>0</v>
      </c>
      <c r="T35" s="15">
        <f t="shared" si="1"/>
        <v>1777470600</v>
      </c>
      <c r="U35" s="16">
        <f>T35/T353</f>
        <v>0.73941676494901731</v>
      </c>
      <c r="V35" s="36"/>
    </row>
    <row r="36" spans="1:22" s="37" customFormat="1" ht="12" customHeight="1">
      <c r="A36" s="36"/>
      <c r="B36" s="39"/>
      <c r="C36" s="34">
        <v>2016</v>
      </c>
      <c r="D36" s="15">
        <v>671367010</v>
      </c>
      <c r="E36" s="15">
        <v>675395140</v>
      </c>
      <c r="F36" s="15">
        <v>1122360</v>
      </c>
      <c r="G36" s="15">
        <v>1277170</v>
      </c>
      <c r="H36" s="33">
        <v>0</v>
      </c>
      <c r="I36" s="15">
        <v>64744830</v>
      </c>
      <c r="J36" s="15">
        <v>390580</v>
      </c>
      <c r="K36" s="15">
        <v>13486190</v>
      </c>
      <c r="L36" s="15">
        <v>166642100</v>
      </c>
      <c r="M36" s="15">
        <v>0</v>
      </c>
      <c r="N36" s="15">
        <v>119092030</v>
      </c>
      <c r="O36" s="15">
        <v>201340</v>
      </c>
      <c r="P36" s="15">
        <v>77937870</v>
      </c>
      <c r="Q36" s="15">
        <v>7705350</v>
      </c>
      <c r="R36" s="15">
        <v>0</v>
      </c>
      <c r="S36" s="15">
        <v>0</v>
      </c>
      <c r="T36" s="15">
        <f t="shared" si="1"/>
        <v>1799361970</v>
      </c>
      <c r="U36" s="16">
        <f>T36/T354</f>
        <v>0.73538775332163797</v>
      </c>
      <c r="V36" s="36"/>
    </row>
    <row r="37" spans="1:22" s="37" customFormat="1" ht="12" customHeight="1">
      <c r="A37" s="36"/>
      <c r="B37" s="39"/>
      <c r="C37" s="34">
        <v>2017</v>
      </c>
      <c r="D37" s="15">
        <v>674591700</v>
      </c>
      <c r="E37" s="15">
        <v>688518240</v>
      </c>
      <c r="F37" s="15">
        <v>1122360</v>
      </c>
      <c r="G37" s="15">
        <v>1277170</v>
      </c>
      <c r="H37" s="33">
        <v>0</v>
      </c>
      <c r="I37" s="15">
        <v>64634230</v>
      </c>
      <c r="J37" s="15">
        <v>529250</v>
      </c>
      <c r="K37" s="15">
        <v>13378030</v>
      </c>
      <c r="L37" s="15">
        <v>172888880</v>
      </c>
      <c r="M37" s="15">
        <v>0</v>
      </c>
      <c r="N37" s="15">
        <v>119586290</v>
      </c>
      <c r="O37" s="15">
        <v>116320</v>
      </c>
      <c r="P37" s="15">
        <v>78668660</v>
      </c>
      <c r="Q37" s="15">
        <v>14834580</v>
      </c>
      <c r="R37" s="15">
        <v>0</v>
      </c>
      <c r="S37" s="15">
        <v>0</v>
      </c>
      <c r="T37" s="15">
        <f t="shared" si="1"/>
        <v>1830145710</v>
      </c>
      <c r="U37" s="16">
        <f>T37/T355</f>
        <v>0.72581450536322512</v>
      </c>
      <c r="V37" s="36"/>
    </row>
    <row r="38" spans="1:22" s="37" customFormat="1" ht="12" customHeight="1">
      <c r="A38" s="36"/>
      <c r="B38" s="39"/>
      <c r="C38" s="34">
        <v>2018</v>
      </c>
      <c r="D38" s="15">
        <v>747806320</v>
      </c>
      <c r="E38" s="15">
        <v>742479100</v>
      </c>
      <c r="F38" s="15">
        <v>1390980</v>
      </c>
      <c r="G38" s="15">
        <v>1768320</v>
      </c>
      <c r="H38" s="33">
        <v>0</v>
      </c>
      <c r="I38" s="15">
        <v>73461080</v>
      </c>
      <c r="J38" s="15">
        <v>547790</v>
      </c>
      <c r="K38" s="15">
        <v>15893370</v>
      </c>
      <c r="L38" s="15">
        <v>191002260</v>
      </c>
      <c r="M38" s="15">
        <v>0</v>
      </c>
      <c r="N38" s="15">
        <v>132949770</v>
      </c>
      <c r="O38" s="15">
        <v>192350</v>
      </c>
      <c r="P38" s="15">
        <v>87632950</v>
      </c>
      <c r="Q38" s="15">
        <v>23625570</v>
      </c>
      <c r="R38" s="15">
        <v>0</v>
      </c>
      <c r="S38" s="15">
        <v>0</v>
      </c>
      <c r="T38" s="15">
        <f t="shared" si="1"/>
        <v>2018749860</v>
      </c>
      <c r="U38" s="16">
        <f>T38/T356</f>
        <v>0.72865984107529824</v>
      </c>
      <c r="V38" s="36"/>
    </row>
    <row r="39" spans="1:22" s="37" customFormat="1" ht="12" customHeight="1">
      <c r="A39" s="36"/>
      <c r="B39" s="39"/>
      <c r="C39" s="34">
        <v>2019</v>
      </c>
      <c r="D39" s="15">
        <v>747671790</v>
      </c>
      <c r="E39" s="15">
        <v>741501830</v>
      </c>
      <c r="F39" s="15">
        <v>2885140</v>
      </c>
      <c r="G39" s="15">
        <v>1744620</v>
      </c>
      <c r="H39" s="33">
        <v>0</v>
      </c>
      <c r="I39" s="15">
        <v>73405560</v>
      </c>
      <c r="J39" s="15">
        <v>438830</v>
      </c>
      <c r="K39" s="15">
        <v>15578230</v>
      </c>
      <c r="L39" s="15">
        <v>198360170</v>
      </c>
      <c r="M39" s="15">
        <v>0</v>
      </c>
      <c r="N39" s="15">
        <v>133122320</v>
      </c>
      <c r="O39" s="15">
        <v>201770</v>
      </c>
      <c r="P39" s="15">
        <v>88606820</v>
      </c>
      <c r="Q39" s="15">
        <v>29842080</v>
      </c>
      <c r="R39" s="15">
        <v>0</v>
      </c>
      <c r="S39" s="15">
        <v>0</v>
      </c>
      <c r="T39" s="15">
        <f t="shared" si="1"/>
        <v>2033359160</v>
      </c>
      <c r="U39" s="16">
        <f>T39/T357</f>
        <v>0.71838533015680095</v>
      </c>
      <c r="V39" s="36"/>
    </row>
    <row r="40" spans="1:22" s="37" customFormat="1" ht="12" customHeight="1">
      <c r="A40" s="36"/>
      <c r="B40" s="39"/>
      <c r="C40" s="34">
        <v>2020</v>
      </c>
      <c r="D40" s="15">
        <v>748984670</v>
      </c>
      <c r="E40" s="15">
        <v>749694450</v>
      </c>
      <c r="F40" s="15">
        <v>0</v>
      </c>
      <c r="G40" s="15">
        <v>1744620</v>
      </c>
      <c r="H40" s="33">
        <v>0</v>
      </c>
      <c r="I40" s="15">
        <v>73947370</v>
      </c>
      <c r="J40" s="15">
        <v>438830</v>
      </c>
      <c r="K40" s="15">
        <v>15472800</v>
      </c>
      <c r="L40" s="15">
        <v>206357140</v>
      </c>
      <c r="M40" s="15">
        <v>0</v>
      </c>
      <c r="N40" s="15">
        <v>133781310</v>
      </c>
      <c r="O40" s="15">
        <v>221380</v>
      </c>
      <c r="P40" s="15">
        <v>90239700</v>
      </c>
      <c r="Q40" s="15">
        <v>37701330</v>
      </c>
      <c r="R40" s="15">
        <v>77140</v>
      </c>
      <c r="S40" s="15">
        <v>0</v>
      </c>
      <c r="T40" s="15">
        <f t="shared" si="1"/>
        <v>2058660740</v>
      </c>
      <c r="U40" s="16">
        <f>T40/T358</f>
        <v>0.71558375371508787</v>
      </c>
      <c r="V40" s="36"/>
    </row>
    <row r="41" spans="1:22" s="37" customFormat="1" ht="12" customHeight="1">
      <c r="A41" s="36"/>
      <c r="B41" s="39"/>
      <c r="C41" s="34">
        <v>2021</v>
      </c>
      <c r="D41" s="15">
        <v>922389550</v>
      </c>
      <c r="E41" s="15">
        <v>909762780</v>
      </c>
      <c r="F41" s="15">
        <v>0</v>
      </c>
      <c r="G41" s="15">
        <v>1914890</v>
      </c>
      <c r="H41" s="33">
        <v>82460</v>
      </c>
      <c r="I41" s="15">
        <v>88544850</v>
      </c>
      <c r="J41" s="15">
        <v>526770</v>
      </c>
      <c r="K41" s="15">
        <v>18723680</v>
      </c>
      <c r="L41" s="15">
        <v>234524510</v>
      </c>
      <c r="M41" s="15">
        <v>0</v>
      </c>
      <c r="N41" s="15">
        <v>162850380</v>
      </c>
      <c r="O41" s="15">
        <v>266190</v>
      </c>
      <c r="P41" s="15">
        <v>104414390</v>
      </c>
      <c r="Q41" s="15">
        <v>54304570</v>
      </c>
      <c r="R41" s="15">
        <v>88730</v>
      </c>
      <c r="S41" s="15">
        <v>0</v>
      </c>
      <c r="T41" s="15">
        <f t="shared" ref="T41" si="2">SUM(D41:S41)</f>
        <v>2498393750</v>
      </c>
      <c r="U41" s="16">
        <f>T41/T359</f>
        <v>0.72709618726091352</v>
      </c>
      <c r="V41" s="36"/>
    </row>
    <row r="42" spans="1:22" s="37" customFormat="1" ht="12" customHeight="1">
      <c r="A42" s="36"/>
      <c r="B42" s="39"/>
      <c r="C42" s="34">
        <v>2022</v>
      </c>
      <c r="D42" s="15">
        <v>931424360</v>
      </c>
      <c r="E42" s="15">
        <v>926584560</v>
      </c>
      <c r="F42" s="15">
        <v>0</v>
      </c>
      <c r="G42" s="15">
        <v>1928120</v>
      </c>
      <c r="H42" s="33">
        <v>70000</v>
      </c>
      <c r="I42" s="15">
        <v>88561350</v>
      </c>
      <c r="J42" s="15">
        <v>537860</v>
      </c>
      <c r="K42" s="15">
        <v>18753690</v>
      </c>
      <c r="L42" s="15">
        <v>236974420</v>
      </c>
      <c r="M42" s="15">
        <v>0</v>
      </c>
      <c r="N42" s="15">
        <v>163359360</v>
      </c>
      <c r="O42" s="15">
        <v>266190</v>
      </c>
      <c r="P42" s="15">
        <v>105863890</v>
      </c>
      <c r="Q42" s="15">
        <v>68540690</v>
      </c>
      <c r="R42" s="15">
        <v>88730</v>
      </c>
      <c r="S42" s="15">
        <v>0</v>
      </c>
      <c r="T42" s="15">
        <f t="shared" si="1"/>
        <v>2542953220</v>
      </c>
      <c r="U42" s="16">
        <f>T42/T360</f>
        <v>0.7312174641061373</v>
      </c>
      <c r="V42" s="36"/>
    </row>
    <row r="43" spans="1:22" s="37" customFormat="1" ht="12" customHeight="1">
      <c r="A43" s="36"/>
      <c r="B43" s="40"/>
      <c r="C43" s="34">
        <v>2023</v>
      </c>
      <c r="D43" s="15">
        <v>923926380</v>
      </c>
      <c r="E43" s="15">
        <v>930489540</v>
      </c>
      <c r="F43" s="15">
        <v>0</v>
      </c>
      <c r="G43" s="15">
        <v>1928120</v>
      </c>
      <c r="H43" s="33">
        <v>70000</v>
      </c>
      <c r="I43" s="15">
        <v>88818090</v>
      </c>
      <c r="J43" s="15">
        <v>539680</v>
      </c>
      <c r="K43" s="15">
        <v>18726720</v>
      </c>
      <c r="L43" s="15">
        <v>240791400</v>
      </c>
      <c r="M43" s="15">
        <v>0</v>
      </c>
      <c r="N43" s="15">
        <v>163997920</v>
      </c>
      <c r="O43" s="15">
        <v>557810</v>
      </c>
      <c r="P43" s="15">
        <v>108893530</v>
      </c>
      <c r="Q43" s="15">
        <v>82129720</v>
      </c>
      <c r="R43" s="15">
        <v>88730</v>
      </c>
      <c r="S43" s="15">
        <v>0</v>
      </c>
      <c r="T43" s="15">
        <f t="shared" ref="T43" si="3">SUM(D43:S43)</f>
        <v>2560957640</v>
      </c>
      <c r="U43" s="16">
        <f>T43/T361</f>
        <v>0.72257532769946808</v>
      </c>
      <c r="V43" s="36"/>
    </row>
    <row r="44" spans="1:22" ht="12" hidden="1" customHeight="1">
      <c r="A44" s="20"/>
      <c r="B44" s="41"/>
      <c r="C44" s="17">
        <v>1989</v>
      </c>
      <c r="D44" s="18">
        <v>19279440</v>
      </c>
      <c r="E44" s="18">
        <v>23366870</v>
      </c>
      <c r="F44" s="18">
        <v>0</v>
      </c>
      <c r="G44" s="18">
        <v>44610</v>
      </c>
      <c r="H44" s="29">
        <v>0</v>
      </c>
      <c r="I44" s="18">
        <v>387890</v>
      </c>
      <c r="J44" s="18">
        <v>0</v>
      </c>
      <c r="K44" s="18">
        <v>2043990</v>
      </c>
      <c r="L44" s="18">
        <v>432110</v>
      </c>
      <c r="M44" s="18">
        <v>0</v>
      </c>
      <c r="N44" s="18">
        <v>426160</v>
      </c>
      <c r="O44" s="18">
        <v>0</v>
      </c>
      <c r="P44" s="18">
        <v>133990</v>
      </c>
      <c r="Q44" s="18">
        <v>0</v>
      </c>
      <c r="R44" s="18">
        <v>0</v>
      </c>
      <c r="S44" s="18">
        <v>0</v>
      </c>
      <c r="T44" s="18">
        <f t="shared" si="1"/>
        <v>46115060</v>
      </c>
      <c r="U44" s="19">
        <f>T44/T327</f>
        <v>8.8102182457584707E-2</v>
      </c>
      <c r="V44" s="20"/>
    </row>
    <row r="45" spans="1:22" ht="12" hidden="1" customHeight="1">
      <c r="A45" s="20"/>
      <c r="B45" s="41"/>
      <c r="C45" s="17">
        <v>1990</v>
      </c>
      <c r="D45" s="18">
        <v>27821960</v>
      </c>
      <c r="E45" s="18">
        <v>28833820</v>
      </c>
      <c r="F45" s="18">
        <v>0</v>
      </c>
      <c r="G45" s="18">
        <v>44610</v>
      </c>
      <c r="H45" s="29">
        <v>0</v>
      </c>
      <c r="I45" s="18">
        <v>387890</v>
      </c>
      <c r="J45" s="18">
        <v>0</v>
      </c>
      <c r="K45" s="18">
        <v>2243020</v>
      </c>
      <c r="L45" s="18">
        <v>432110</v>
      </c>
      <c r="M45" s="18">
        <v>0</v>
      </c>
      <c r="N45" s="18">
        <v>384160</v>
      </c>
      <c r="O45" s="18">
        <v>0</v>
      </c>
      <c r="P45" s="18">
        <v>133990</v>
      </c>
      <c r="Q45" s="18">
        <v>0</v>
      </c>
      <c r="R45" s="18">
        <v>0</v>
      </c>
      <c r="S45" s="18">
        <v>0</v>
      </c>
      <c r="T45" s="18">
        <f t="shared" si="1"/>
        <v>60281560</v>
      </c>
      <c r="U45" s="19">
        <f>T45/T328</f>
        <v>0.10084678374428786</v>
      </c>
      <c r="V45" s="20"/>
    </row>
    <row r="46" spans="1:22" ht="12" hidden="1" customHeight="1">
      <c r="A46" s="20"/>
      <c r="B46" s="41"/>
      <c r="C46" s="17">
        <v>1991</v>
      </c>
      <c r="D46" s="18">
        <v>33481140</v>
      </c>
      <c r="E46" s="18">
        <v>32869160</v>
      </c>
      <c r="F46" s="18">
        <v>0</v>
      </c>
      <c r="G46" s="18">
        <v>51100</v>
      </c>
      <c r="H46" s="29">
        <v>0</v>
      </c>
      <c r="I46" s="18">
        <v>426670</v>
      </c>
      <c r="J46" s="18">
        <v>0</v>
      </c>
      <c r="K46" s="18">
        <v>2610230</v>
      </c>
      <c r="L46" s="18">
        <v>501360</v>
      </c>
      <c r="M46" s="18">
        <v>0</v>
      </c>
      <c r="N46" s="18">
        <v>286860</v>
      </c>
      <c r="O46" s="18">
        <v>0</v>
      </c>
      <c r="P46" s="18">
        <v>154090</v>
      </c>
      <c r="Q46" s="18">
        <v>0</v>
      </c>
      <c r="R46" s="18">
        <v>0</v>
      </c>
      <c r="S46" s="18">
        <v>0</v>
      </c>
      <c r="T46" s="18">
        <f t="shared" si="1"/>
        <v>70380610</v>
      </c>
      <c r="U46" s="19">
        <f>T46/T329</f>
        <v>9.9535994031942535E-2</v>
      </c>
      <c r="V46" s="20"/>
    </row>
    <row r="47" spans="1:22" ht="12" hidden="1" customHeight="1">
      <c r="A47" s="20"/>
      <c r="B47" s="41"/>
      <c r="C47" s="17">
        <v>1992</v>
      </c>
      <c r="D47" s="18">
        <v>43161850</v>
      </c>
      <c r="E47" s="18">
        <v>33192310</v>
      </c>
      <c r="F47" s="18">
        <v>0</v>
      </c>
      <c r="G47" s="18">
        <v>38010</v>
      </c>
      <c r="H47" s="29">
        <v>0</v>
      </c>
      <c r="I47" s="18">
        <v>455370</v>
      </c>
      <c r="J47" s="18">
        <v>0</v>
      </c>
      <c r="K47" s="18">
        <v>772340</v>
      </c>
      <c r="L47" s="18">
        <v>2444070</v>
      </c>
      <c r="M47" s="18">
        <v>0</v>
      </c>
      <c r="N47" s="18">
        <v>205320</v>
      </c>
      <c r="O47" s="18">
        <v>0</v>
      </c>
      <c r="P47" s="18">
        <v>154090</v>
      </c>
      <c r="Q47" s="18">
        <v>0</v>
      </c>
      <c r="R47" s="18">
        <v>0</v>
      </c>
      <c r="S47" s="18">
        <v>0</v>
      </c>
      <c r="T47" s="18">
        <f t="shared" si="1"/>
        <v>80423360</v>
      </c>
      <c r="U47" s="19">
        <f>T47/T330</f>
        <v>0.10400693769971582</v>
      </c>
      <c r="V47" s="20"/>
    </row>
    <row r="48" spans="1:22" ht="12" hidden="1" customHeight="1">
      <c r="A48" s="20"/>
      <c r="B48" s="41"/>
      <c r="C48" s="17">
        <v>1993</v>
      </c>
      <c r="D48" s="18">
        <v>48326300</v>
      </c>
      <c r="E48" s="18">
        <v>32897350</v>
      </c>
      <c r="F48" s="18">
        <v>0</v>
      </c>
      <c r="G48" s="18">
        <v>38010</v>
      </c>
      <c r="H48" s="29">
        <v>0</v>
      </c>
      <c r="I48" s="18">
        <v>455370</v>
      </c>
      <c r="J48" s="18">
        <v>0</v>
      </c>
      <c r="K48" s="18">
        <v>1007290</v>
      </c>
      <c r="L48" s="18">
        <v>2504240</v>
      </c>
      <c r="M48" s="18">
        <v>0</v>
      </c>
      <c r="N48" s="18">
        <v>233110</v>
      </c>
      <c r="O48" s="18">
        <v>0</v>
      </c>
      <c r="P48" s="18">
        <v>154090</v>
      </c>
      <c r="Q48" s="18">
        <v>0</v>
      </c>
      <c r="R48" s="18">
        <v>0</v>
      </c>
      <c r="S48" s="18">
        <v>0</v>
      </c>
      <c r="T48" s="18">
        <f t="shared" si="1"/>
        <v>85615760</v>
      </c>
      <c r="U48" s="19">
        <f>T48/T331</f>
        <v>0.10411962485307971</v>
      </c>
      <c r="V48" s="20"/>
    </row>
    <row r="49" spans="1:22" ht="12" hidden="1" customHeight="1">
      <c r="A49" s="20"/>
      <c r="B49" s="41"/>
      <c r="C49" s="17">
        <v>1994</v>
      </c>
      <c r="D49" s="18">
        <v>49843940</v>
      </c>
      <c r="E49" s="18">
        <v>34929760</v>
      </c>
      <c r="F49" s="18">
        <v>0</v>
      </c>
      <c r="G49" s="18">
        <v>44970</v>
      </c>
      <c r="H49" s="29">
        <v>0</v>
      </c>
      <c r="I49" s="18">
        <v>554080</v>
      </c>
      <c r="J49" s="18">
        <v>0</v>
      </c>
      <c r="K49" s="18">
        <v>1259430</v>
      </c>
      <c r="L49" s="18">
        <v>3332830</v>
      </c>
      <c r="M49" s="18">
        <v>0</v>
      </c>
      <c r="N49" s="18">
        <v>280630</v>
      </c>
      <c r="O49" s="18">
        <v>0</v>
      </c>
      <c r="P49" s="18">
        <v>165140</v>
      </c>
      <c r="Q49" s="18">
        <v>0</v>
      </c>
      <c r="R49" s="18">
        <v>0</v>
      </c>
      <c r="S49" s="18">
        <v>0</v>
      </c>
      <c r="T49" s="18">
        <f t="shared" si="1"/>
        <v>90410780</v>
      </c>
      <c r="U49" s="19">
        <f>T49/T332</f>
        <v>9.5330862235863345E-2</v>
      </c>
      <c r="V49" s="20"/>
    </row>
    <row r="50" spans="1:22" ht="12" hidden="1" customHeight="1">
      <c r="A50" s="20"/>
      <c r="B50" s="41"/>
      <c r="C50" s="17">
        <v>1995</v>
      </c>
      <c r="D50" s="18">
        <v>51223420</v>
      </c>
      <c r="E50" s="18">
        <v>39628550</v>
      </c>
      <c r="F50" s="18">
        <v>0</v>
      </c>
      <c r="G50" s="18">
        <v>44970</v>
      </c>
      <c r="H50" s="29">
        <v>0</v>
      </c>
      <c r="I50" s="18">
        <v>554080</v>
      </c>
      <c r="J50" s="18">
        <v>0</v>
      </c>
      <c r="K50" s="18">
        <v>1276130</v>
      </c>
      <c r="L50" s="18">
        <v>4254660</v>
      </c>
      <c r="M50" s="18">
        <v>0</v>
      </c>
      <c r="N50" s="18">
        <v>225170</v>
      </c>
      <c r="O50" s="18">
        <v>0</v>
      </c>
      <c r="P50" s="18">
        <v>165140</v>
      </c>
      <c r="Q50" s="18">
        <v>0</v>
      </c>
      <c r="R50" s="18">
        <v>0</v>
      </c>
      <c r="S50" s="18">
        <v>0</v>
      </c>
      <c r="T50" s="18">
        <f t="shared" si="1"/>
        <v>97372120</v>
      </c>
      <c r="U50" s="19">
        <f>T50/T333</f>
        <v>9.7128669999634681E-2</v>
      </c>
      <c r="V50" s="20"/>
    </row>
    <row r="51" spans="1:22" ht="12" hidden="1" customHeight="1">
      <c r="A51" s="20"/>
      <c r="B51" s="41"/>
      <c r="C51" s="17">
        <v>1996</v>
      </c>
      <c r="D51" s="18">
        <v>58352760</v>
      </c>
      <c r="E51" s="18">
        <v>55590090</v>
      </c>
      <c r="F51" s="18">
        <v>0</v>
      </c>
      <c r="G51" s="18">
        <v>0</v>
      </c>
      <c r="H51" s="29">
        <v>0</v>
      </c>
      <c r="I51" s="18">
        <v>554080</v>
      </c>
      <c r="J51" s="18">
        <v>0</v>
      </c>
      <c r="K51" s="18">
        <v>1153290</v>
      </c>
      <c r="L51" s="18">
        <v>4514410</v>
      </c>
      <c r="M51" s="18">
        <v>0</v>
      </c>
      <c r="N51" s="18">
        <v>273130</v>
      </c>
      <c r="O51" s="18">
        <v>0</v>
      </c>
      <c r="P51" s="18">
        <v>165140</v>
      </c>
      <c r="Q51" s="18">
        <v>0</v>
      </c>
      <c r="R51" s="18">
        <v>0</v>
      </c>
      <c r="S51" s="18">
        <v>0</v>
      </c>
      <c r="T51" s="18">
        <f t="shared" si="1"/>
        <v>120602900</v>
      </c>
      <c r="U51" s="19">
        <f>T51/T334</f>
        <v>0.10949840653460971</v>
      </c>
      <c r="V51" s="20"/>
    </row>
    <row r="52" spans="1:22" ht="12" hidden="1" customHeight="1">
      <c r="A52" s="20"/>
      <c r="B52" s="41"/>
      <c r="C52" s="17">
        <v>1997</v>
      </c>
      <c r="D52" s="18">
        <v>71521100</v>
      </c>
      <c r="E52" s="18">
        <v>65538460</v>
      </c>
      <c r="F52" s="18">
        <v>0</v>
      </c>
      <c r="G52" s="18">
        <v>0</v>
      </c>
      <c r="H52" s="29">
        <v>0</v>
      </c>
      <c r="I52" s="18">
        <v>563390</v>
      </c>
      <c r="J52" s="18">
        <v>0</v>
      </c>
      <c r="K52" s="18">
        <v>1138980</v>
      </c>
      <c r="L52" s="18">
        <v>5359030</v>
      </c>
      <c r="M52" s="18">
        <v>0</v>
      </c>
      <c r="N52" s="18">
        <v>233050</v>
      </c>
      <c r="O52" s="18">
        <v>0</v>
      </c>
      <c r="P52" s="18">
        <v>165140</v>
      </c>
      <c r="Q52" s="18">
        <v>0</v>
      </c>
      <c r="R52" s="18">
        <v>0</v>
      </c>
      <c r="S52" s="18">
        <v>0</v>
      </c>
      <c r="T52" s="18">
        <f t="shared" si="1"/>
        <v>144519150</v>
      </c>
      <c r="U52" s="19">
        <f>T52/T335</f>
        <v>0.11512526013447165</v>
      </c>
      <c r="V52" s="20"/>
    </row>
    <row r="53" spans="1:22" ht="12" hidden="1" customHeight="1">
      <c r="A53" s="20"/>
      <c r="B53" s="41"/>
      <c r="C53" s="17">
        <v>1998</v>
      </c>
      <c r="D53" s="18">
        <v>76718840</v>
      </c>
      <c r="E53" s="18">
        <v>64715610</v>
      </c>
      <c r="F53" s="18">
        <v>0</v>
      </c>
      <c r="G53" s="18">
        <v>42310</v>
      </c>
      <c r="H53" s="29">
        <v>0</v>
      </c>
      <c r="I53" s="18">
        <v>563390</v>
      </c>
      <c r="J53" s="18">
        <v>0</v>
      </c>
      <c r="K53" s="18">
        <v>1399380</v>
      </c>
      <c r="L53" s="18">
        <v>4893940</v>
      </c>
      <c r="M53" s="18">
        <v>0</v>
      </c>
      <c r="N53" s="18">
        <v>232070</v>
      </c>
      <c r="O53" s="18">
        <v>0</v>
      </c>
      <c r="P53" s="18">
        <v>165140</v>
      </c>
      <c r="Q53" s="18">
        <v>0</v>
      </c>
      <c r="R53" s="18">
        <v>0</v>
      </c>
      <c r="S53" s="18">
        <v>0</v>
      </c>
      <c r="T53" s="18">
        <f t="shared" si="1"/>
        <v>148730680</v>
      </c>
      <c r="U53" s="19">
        <f>T53/T336</f>
        <v>0.11054148273664656</v>
      </c>
      <c r="V53" s="20"/>
    </row>
    <row r="54" spans="1:22" ht="12" hidden="1" customHeight="1">
      <c r="A54" s="20"/>
      <c r="B54" s="41"/>
      <c r="C54" s="17">
        <v>1999</v>
      </c>
      <c r="D54" s="18">
        <v>80263240</v>
      </c>
      <c r="E54" s="18">
        <v>70983000</v>
      </c>
      <c r="F54" s="18">
        <v>0</v>
      </c>
      <c r="G54" s="18">
        <v>43750</v>
      </c>
      <c r="H54" s="29">
        <v>0</v>
      </c>
      <c r="I54" s="18">
        <v>563390</v>
      </c>
      <c r="J54" s="18">
        <v>0</v>
      </c>
      <c r="K54" s="18">
        <v>1772610</v>
      </c>
      <c r="L54" s="18">
        <v>5253080</v>
      </c>
      <c r="M54" s="18">
        <v>0</v>
      </c>
      <c r="N54" s="18">
        <v>236940</v>
      </c>
      <c r="O54" s="18">
        <v>0</v>
      </c>
      <c r="P54" s="18">
        <v>169690</v>
      </c>
      <c r="Q54" s="18">
        <v>0</v>
      </c>
      <c r="R54" s="18">
        <v>0</v>
      </c>
      <c r="S54" s="18">
        <v>0</v>
      </c>
      <c r="T54" s="18">
        <f t="shared" si="1"/>
        <v>159285700</v>
      </c>
      <c r="U54" s="19">
        <f>T54/T337</f>
        <v>0.11113155706026727</v>
      </c>
      <c r="V54" s="20"/>
    </row>
    <row r="55" spans="1:22" ht="12" hidden="1" customHeight="1">
      <c r="A55" s="20"/>
      <c r="B55" s="41"/>
      <c r="C55" s="17">
        <v>2000</v>
      </c>
      <c r="D55" s="18">
        <v>107952590</v>
      </c>
      <c r="E55" s="18">
        <v>83044640</v>
      </c>
      <c r="F55" s="18">
        <v>0</v>
      </c>
      <c r="G55" s="18">
        <v>42700</v>
      </c>
      <c r="H55" s="29">
        <v>0</v>
      </c>
      <c r="I55" s="18">
        <v>827730</v>
      </c>
      <c r="J55" s="18">
        <v>0</v>
      </c>
      <c r="K55" s="18">
        <v>1955150</v>
      </c>
      <c r="L55" s="18">
        <v>7718750</v>
      </c>
      <c r="M55" s="18">
        <v>0</v>
      </c>
      <c r="N55" s="18">
        <v>445040</v>
      </c>
      <c r="O55" s="18">
        <v>0</v>
      </c>
      <c r="P55" s="18">
        <v>1023470</v>
      </c>
      <c r="Q55" s="18">
        <v>0</v>
      </c>
      <c r="R55" s="18">
        <v>0</v>
      </c>
      <c r="S55" s="18">
        <v>0</v>
      </c>
      <c r="T55" s="18">
        <f t="shared" si="1"/>
        <v>203010070</v>
      </c>
      <c r="U55" s="19">
        <f>T55/T338</f>
        <v>0.12239481975911795</v>
      </c>
      <c r="V55" s="20"/>
    </row>
    <row r="56" spans="1:22" ht="12" hidden="1" customHeight="1">
      <c r="A56" s="20"/>
      <c r="B56" s="41"/>
      <c r="C56" s="17">
        <v>2001</v>
      </c>
      <c r="D56" s="18">
        <v>118753190</v>
      </c>
      <c r="E56" s="18">
        <v>88096320</v>
      </c>
      <c r="F56" s="18">
        <v>0</v>
      </c>
      <c r="G56" s="18">
        <v>42700</v>
      </c>
      <c r="H56" s="29">
        <v>0</v>
      </c>
      <c r="I56" s="18">
        <v>649130</v>
      </c>
      <c r="J56" s="18">
        <v>0</v>
      </c>
      <c r="K56" s="18">
        <v>1955150</v>
      </c>
      <c r="L56" s="18">
        <v>9437830</v>
      </c>
      <c r="M56" s="18">
        <v>0</v>
      </c>
      <c r="N56" s="18">
        <v>2446260</v>
      </c>
      <c r="O56" s="18">
        <v>0</v>
      </c>
      <c r="P56" s="18">
        <v>1385290</v>
      </c>
      <c r="Q56" s="18">
        <v>0</v>
      </c>
      <c r="R56" s="18">
        <v>0</v>
      </c>
      <c r="S56" s="18">
        <v>0</v>
      </c>
      <c r="T56" s="18">
        <f t="shared" si="1"/>
        <v>222765870</v>
      </c>
      <c r="U56" s="19">
        <f>T56/T339</f>
        <v>0.12606618710936454</v>
      </c>
      <c r="V56" s="20"/>
    </row>
    <row r="57" spans="1:22" ht="12" hidden="1" customHeight="1">
      <c r="A57" s="20"/>
      <c r="B57" s="41"/>
      <c r="C57" s="17">
        <v>2002</v>
      </c>
      <c r="D57" s="18">
        <v>123218260</v>
      </c>
      <c r="E57" s="18">
        <v>91896500</v>
      </c>
      <c r="F57" s="18">
        <v>0</v>
      </c>
      <c r="G57" s="18">
        <v>42700</v>
      </c>
      <c r="H57" s="29">
        <v>0</v>
      </c>
      <c r="I57" s="18">
        <v>660610</v>
      </c>
      <c r="J57" s="18">
        <v>0</v>
      </c>
      <c r="K57" s="18">
        <v>2228260</v>
      </c>
      <c r="L57" s="18">
        <v>11411400</v>
      </c>
      <c r="M57" s="18">
        <v>0</v>
      </c>
      <c r="N57" s="18">
        <v>411910</v>
      </c>
      <c r="O57" s="18">
        <v>0</v>
      </c>
      <c r="P57" s="18">
        <v>311590</v>
      </c>
      <c r="Q57" s="18">
        <v>0</v>
      </c>
      <c r="R57" s="18">
        <v>0</v>
      </c>
      <c r="S57" s="18">
        <v>0</v>
      </c>
      <c r="T57" s="18">
        <f t="shared" ref="T57:T90" si="4">SUM(D57:S57)</f>
        <v>230181230</v>
      </c>
      <c r="U57" s="19">
        <f>T57/T340</f>
        <v>0.1289398679580015</v>
      </c>
      <c r="V57" s="20"/>
    </row>
    <row r="58" spans="1:22" ht="12" hidden="1" customHeight="1">
      <c r="A58" s="20"/>
      <c r="B58" s="41"/>
      <c r="C58" s="17">
        <v>2003</v>
      </c>
      <c r="D58" s="18">
        <v>136956710</v>
      </c>
      <c r="E58" s="18">
        <v>102855800</v>
      </c>
      <c r="F58" s="18">
        <v>292600</v>
      </c>
      <c r="G58" s="18">
        <v>44840</v>
      </c>
      <c r="H58" s="29">
        <v>0</v>
      </c>
      <c r="I58" s="18">
        <v>663520</v>
      </c>
      <c r="J58" s="18">
        <v>0</v>
      </c>
      <c r="K58" s="18">
        <v>2497680</v>
      </c>
      <c r="L58" s="18">
        <v>15640640</v>
      </c>
      <c r="M58" s="18">
        <v>0</v>
      </c>
      <c r="N58" s="18">
        <v>397670</v>
      </c>
      <c r="O58" s="18">
        <v>0</v>
      </c>
      <c r="P58" s="18">
        <v>222410</v>
      </c>
      <c r="Q58" s="18">
        <v>0</v>
      </c>
      <c r="R58" s="18">
        <v>0</v>
      </c>
      <c r="S58" s="18">
        <v>0</v>
      </c>
      <c r="T58" s="18">
        <f t="shared" si="4"/>
        <v>259571870</v>
      </c>
      <c r="U58" s="19">
        <f>T58/T341</f>
        <v>0.12677243263804455</v>
      </c>
      <c r="V58" s="20"/>
    </row>
    <row r="59" spans="1:22" ht="12" customHeight="1">
      <c r="A59" s="20"/>
      <c r="B59" s="41" t="s">
        <v>33</v>
      </c>
      <c r="C59" s="17">
        <v>2004</v>
      </c>
      <c r="D59" s="18">
        <v>142188720</v>
      </c>
      <c r="E59" s="18">
        <v>105337610</v>
      </c>
      <c r="F59" s="18">
        <v>0</v>
      </c>
      <c r="G59" s="18">
        <v>44840</v>
      </c>
      <c r="H59" s="29">
        <v>0</v>
      </c>
      <c r="I59" s="18">
        <v>663520</v>
      </c>
      <c r="J59" s="18">
        <v>0</v>
      </c>
      <c r="K59" s="18">
        <v>2409920</v>
      </c>
      <c r="L59" s="18">
        <v>18119730</v>
      </c>
      <c r="M59" s="18">
        <v>0</v>
      </c>
      <c r="N59" s="18">
        <v>360930</v>
      </c>
      <c r="O59" s="18">
        <v>0</v>
      </c>
      <c r="P59" s="18">
        <v>281910</v>
      </c>
      <c r="Q59" s="18">
        <v>0</v>
      </c>
      <c r="R59" s="18">
        <v>0</v>
      </c>
      <c r="S59" s="18">
        <v>0</v>
      </c>
      <c r="T59" s="18">
        <f t="shared" si="4"/>
        <v>269407180</v>
      </c>
      <c r="U59" s="19">
        <f>T59/T342</f>
        <v>0.13127494846734339</v>
      </c>
      <c r="V59" s="20"/>
    </row>
    <row r="60" spans="1:22" ht="12" customHeight="1">
      <c r="A60" s="20"/>
      <c r="B60" s="41"/>
      <c r="C60" s="17">
        <v>2005</v>
      </c>
      <c r="D60" s="18">
        <v>150864270</v>
      </c>
      <c r="E60" s="18">
        <v>108180720</v>
      </c>
      <c r="F60" s="18">
        <v>0</v>
      </c>
      <c r="G60" s="18">
        <v>44840</v>
      </c>
      <c r="H60" s="29">
        <v>0</v>
      </c>
      <c r="I60" s="18">
        <v>663520</v>
      </c>
      <c r="J60" s="18">
        <v>0</v>
      </c>
      <c r="K60" s="18">
        <v>2320180</v>
      </c>
      <c r="L60" s="18">
        <v>17675790</v>
      </c>
      <c r="M60" s="18">
        <v>0</v>
      </c>
      <c r="N60" s="18">
        <v>412840</v>
      </c>
      <c r="O60" s="18">
        <v>0</v>
      </c>
      <c r="P60" s="18">
        <v>281910</v>
      </c>
      <c r="Q60" s="18">
        <v>0</v>
      </c>
      <c r="R60" s="18">
        <v>0</v>
      </c>
      <c r="S60" s="18">
        <v>0</v>
      </c>
      <c r="T60" s="18">
        <f t="shared" si="4"/>
        <v>280444070</v>
      </c>
      <c r="U60" s="19">
        <f>T60/T343</f>
        <v>0.13182606545237632</v>
      </c>
      <c r="V60" s="20"/>
    </row>
    <row r="61" spans="1:22" s="26" customFormat="1" ht="12" customHeight="1">
      <c r="A61" s="25"/>
      <c r="B61" s="41"/>
      <c r="C61" s="17">
        <v>2006</v>
      </c>
      <c r="D61" s="18">
        <v>140790990</v>
      </c>
      <c r="E61" s="18">
        <v>113505210</v>
      </c>
      <c r="F61" s="18">
        <v>0</v>
      </c>
      <c r="G61" s="18">
        <v>46270</v>
      </c>
      <c r="H61" s="29">
        <v>0</v>
      </c>
      <c r="I61" s="18">
        <v>999670</v>
      </c>
      <c r="J61" s="18">
        <v>0</v>
      </c>
      <c r="K61" s="18">
        <v>2173200</v>
      </c>
      <c r="L61" s="18">
        <v>16617250</v>
      </c>
      <c r="M61" s="18">
        <v>0</v>
      </c>
      <c r="N61" s="18">
        <v>510380</v>
      </c>
      <c r="O61" s="18">
        <v>0</v>
      </c>
      <c r="P61" s="18">
        <v>338350</v>
      </c>
      <c r="Q61" s="18">
        <v>0</v>
      </c>
      <c r="R61" s="18">
        <v>0</v>
      </c>
      <c r="S61" s="18">
        <v>0</v>
      </c>
      <c r="T61" s="18">
        <f t="shared" si="4"/>
        <v>274981320</v>
      </c>
      <c r="U61" s="19">
        <f>T61/T344</f>
        <v>0.11589437994763642</v>
      </c>
      <c r="V61" s="25"/>
    </row>
    <row r="62" spans="1:22" s="26" customFormat="1" ht="12" customHeight="1">
      <c r="A62" s="25"/>
      <c r="B62" s="41"/>
      <c r="C62" s="17">
        <v>2007</v>
      </c>
      <c r="D62" s="18">
        <v>140859840</v>
      </c>
      <c r="E62" s="18">
        <v>120289670</v>
      </c>
      <c r="F62" s="18">
        <v>126360</v>
      </c>
      <c r="G62" s="18">
        <v>46270</v>
      </c>
      <c r="H62" s="29">
        <v>0</v>
      </c>
      <c r="I62" s="18">
        <v>821440</v>
      </c>
      <c r="J62" s="18">
        <v>0</v>
      </c>
      <c r="K62" s="18">
        <v>2227730</v>
      </c>
      <c r="L62" s="18">
        <v>16319850</v>
      </c>
      <c r="M62" s="18">
        <v>0</v>
      </c>
      <c r="N62" s="18">
        <v>420670</v>
      </c>
      <c r="O62" s="18">
        <v>24120</v>
      </c>
      <c r="P62" s="18">
        <v>323060</v>
      </c>
      <c r="Q62" s="18">
        <v>46900</v>
      </c>
      <c r="R62" s="18">
        <v>0</v>
      </c>
      <c r="S62" s="18">
        <v>0</v>
      </c>
      <c r="T62" s="18">
        <f t="shared" si="4"/>
        <v>281505910</v>
      </c>
      <c r="U62" s="19">
        <f>T62/T345</f>
        <v>0.11718528434962182</v>
      </c>
      <c r="V62" s="25"/>
    </row>
    <row r="63" spans="1:22" s="26" customFormat="1" ht="12" customHeight="1">
      <c r="A63" s="25"/>
      <c r="B63" s="41"/>
      <c r="C63" s="17">
        <v>2008</v>
      </c>
      <c r="D63" s="18">
        <v>147156610</v>
      </c>
      <c r="E63" s="18">
        <v>106826350</v>
      </c>
      <c r="F63" s="18">
        <v>126360</v>
      </c>
      <c r="G63" s="18">
        <v>46270</v>
      </c>
      <c r="H63" s="29">
        <v>0</v>
      </c>
      <c r="I63" s="18">
        <v>821440</v>
      </c>
      <c r="J63" s="18">
        <v>0</v>
      </c>
      <c r="K63" s="18">
        <v>2046250</v>
      </c>
      <c r="L63" s="18">
        <v>16297090</v>
      </c>
      <c r="M63" s="18">
        <v>0</v>
      </c>
      <c r="N63" s="18">
        <v>361870</v>
      </c>
      <c r="O63" s="18">
        <v>0</v>
      </c>
      <c r="P63" s="18">
        <v>810640</v>
      </c>
      <c r="Q63" s="18">
        <v>46900</v>
      </c>
      <c r="R63" s="18">
        <v>0</v>
      </c>
      <c r="S63" s="18">
        <v>0</v>
      </c>
      <c r="T63" s="18">
        <f t="shared" si="4"/>
        <v>274539780</v>
      </c>
      <c r="U63" s="19">
        <f>T63/T346</f>
        <v>0.11552422830116589</v>
      </c>
      <c r="V63" s="25"/>
    </row>
    <row r="64" spans="1:22" ht="12" customHeight="1">
      <c r="A64" s="20"/>
      <c r="B64" s="41"/>
      <c r="C64" s="17">
        <v>2009</v>
      </c>
      <c r="D64" s="18">
        <v>163717450</v>
      </c>
      <c r="E64" s="18">
        <v>113264580</v>
      </c>
      <c r="F64" s="18">
        <v>138990</v>
      </c>
      <c r="G64" s="18">
        <v>0</v>
      </c>
      <c r="H64" s="29">
        <v>46270</v>
      </c>
      <c r="I64" s="18">
        <v>750560</v>
      </c>
      <c r="J64" s="18">
        <v>0</v>
      </c>
      <c r="K64" s="18">
        <v>2376030</v>
      </c>
      <c r="L64" s="18">
        <v>17890600</v>
      </c>
      <c r="M64" s="18">
        <v>0</v>
      </c>
      <c r="N64" s="18">
        <v>361490</v>
      </c>
      <c r="O64" s="18">
        <v>71750</v>
      </c>
      <c r="P64" s="18">
        <v>1464150</v>
      </c>
      <c r="Q64" s="18">
        <v>46900</v>
      </c>
      <c r="R64" s="18">
        <v>0</v>
      </c>
      <c r="S64" s="18">
        <v>0</v>
      </c>
      <c r="T64" s="18">
        <f t="shared" si="4"/>
        <v>300128770</v>
      </c>
      <c r="U64" s="19">
        <f>T64/T347</f>
        <v>0.12552067045257431</v>
      </c>
      <c r="V64" s="20"/>
    </row>
    <row r="65" spans="1:22" ht="12" customHeight="1">
      <c r="A65" s="20"/>
      <c r="B65" s="41"/>
      <c r="C65" s="17">
        <v>2010</v>
      </c>
      <c r="D65" s="18">
        <v>165642680</v>
      </c>
      <c r="E65" s="18">
        <v>127354040</v>
      </c>
      <c r="F65" s="18">
        <v>138990</v>
      </c>
      <c r="G65" s="18">
        <v>0</v>
      </c>
      <c r="H65" s="29">
        <v>46270</v>
      </c>
      <c r="I65" s="18">
        <v>750560</v>
      </c>
      <c r="J65" s="18">
        <v>0</v>
      </c>
      <c r="K65" s="18">
        <v>2388070</v>
      </c>
      <c r="L65" s="18">
        <v>17719790</v>
      </c>
      <c r="M65" s="18">
        <v>0</v>
      </c>
      <c r="N65" s="18">
        <v>237150</v>
      </c>
      <c r="O65" s="18">
        <v>248030</v>
      </c>
      <c r="P65" s="18">
        <v>316250</v>
      </c>
      <c r="Q65" s="18">
        <v>11491910</v>
      </c>
      <c r="R65" s="18">
        <v>0</v>
      </c>
      <c r="S65" s="18">
        <v>0</v>
      </c>
      <c r="T65" s="18">
        <f t="shared" si="4"/>
        <v>326333740</v>
      </c>
      <c r="U65" s="19">
        <f>T65/T348</f>
        <v>0.13466587690771725</v>
      </c>
      <c r="V65" s="20"/>
    </row>
    <row r="66" spans="1:22" ht="12" customHeight="1">
      <c r="A66" s="20"/>
      <c r="B66" s="41"/>
      <c r="C66" s="17">
        <v>2011</v>
      </c>
      <c r="D66" s="18">
        <v>166239710</v>
      </c>
      <c r="E66" s="18">
        <v>126308160</v>
      </c>
      <c r="F66" s="18">
        <v>138990</v>
      </c>
      <c r="G66" s="18">
        <v>0</v>
      </c>
      <c r="H66" s="29">
        <v>46270</v>
      </c>
      <c r="I66" s="18">
        <v>750560</v>
      </c>
      <c r="J66" s="18">
        <v>0</v>
      </c>
      <c r="K66" s="18">
        <v>2388070</v>
      </c>
      <c r="L66" s="18">
        <v>19659880</v>
      </c>
      <c r="M66" s="18">
        <v>0</v>
      </c>
      <c r="N66" s="18">
        <v>237150</v>
      </c>
      <c r="O66" s="18">
        <v>248030</v>
      </c>
      <c r="P66" s="18">
        <v>323640</v>
      </c>
      <c r="Q66" s="18">
        <v>50400</v>
      </c>
      <c r="R66" s="18">
        <v>0</v>
      </c>
      <c r="S66" s="18">
        <v>0</v>
      </c>
      <c r="T66" s="18">
        <f t="shared" si="4"/>
        <v>316390860</v>
      </c>
      <c r="U66" s="19">
        <f>T66/T349</f>
        <v>0.13061551366591906</v>
      </c>
      <c r="V66" s="20"/>
    </row>
    <row r="67" spans="1:22" s="37" customFormat="1" ht="12" customHeight="1">
      <c r="A67" s="36"/>
      <c r="B67" s="41"/>
      <c r="C67" s="17">
        <v>2012</v>
      </c>
      <c r="D67" s="18">
        <v>162439800</v>
      </c>
      <c r="E67" s="18">
        <v>133771760</v>
      </c>
      <c r="F67" s="18">
        <v>146300</v>
      </c>
      <c r="G67" s="18">
        <v>0</v>
      </c>
      <c r="H67" s="29">
        <v>49840</v>
      </c>
      <c r="I67" s="18">
        <v>785790</v>
      </c>
      <c r="J67" s="18">
        <v>36610</v>
      </c>
      <c r="K67" s="18">
        <v>2435470</v>
      </c>
      <c r="L67" s="18">
        <v>17162930</v>
      </c>
      <c r="M67" s="18">
        <v>0</v>
      </c>
      <c r="N67" s="18">
        <v>153920</v>
      </c>
      <c r="O67" s="18">
        <v>198600</v>
      </c>
      <c r="P67" s="18">
        <v>318500</v>
      </c>
      <c r="Q67" s="18">
        <v>74210</v>
      </c>
      <c r="R67" s="18">
        <v>0</v>
      </c>
      <c r="S67" s="18">
        <v>0</v>
      </c>
      <c r="T67" s="18">
        <f t="shared" si="4"/>
        <v>317573730</v>
      </c>
      <c r="U67" s="19">
        <f>T67/T350</f>
        <v>0.13619071567528448</v>
      </c>
      <c r="V67" s="36"/>
    </row>
    <row r="68" spans="1:22" s="37" customFormat="1" ht="12" customHeight="1">
      <c r="A68" s="36"/>
      <c r="B68" s="41"/>
      <c r="C68" s="17">
        <v>2013</v>
      </c>
      <c r="D68" s="18">
        <v>167956130</v>
      </c>
      <c r="E68" s="18">
        <v>132317160</v>
      </c>
      <c r="F68" s="18">
        <v>146300</v>
      </c>
      <c r="G68" s="18">
        <v>0</v>
      </c>
      <c r="H68" s="29">
        <v>49840</v>
      </c>
      <c r="I68" s="18">
        <v>785790</v>
      </c>
      <c r="J68" s="18">
        <v>36610</v>
      </c>
      <c r="K68" s="18">
        <v>2435470</v>
      </c>
      <c r="L68" s="18">
        <v>17739810</v>
      </c>
      <c r="M68" s="18">
        <v>0</v>
      </c>
      <c r="N68" s="18">
        <v>153920</v>
      </c>
      <c r="O68" s="18">
        <v>198600</v>
      </c>
      <c r="P68" s="18">
        <v>318500</v>
      </c>
      <c r="Q68" s="18">
        <v>74210</v>
      </c>
      <c r="R68" s="18">
        <v>0</v>
      </c>
      <c r="S68" s="18">
        <v>0</v>
      </c>
      <c r="T68" s="18">
        <f t="shared" si="4"/>
        <v>322212340</v>
      </c>
      <c r="U68" s="19">
        <f>T68/T351</f>
        <v>0.13758302980115342</v>
      </c>
      <c r="V68" s="36"/>
    </row>
    <row r="69" spans="1:22" s="37" customFormat="1" ht="12" customHeight="1">
      <c r="A69" s="36"/>
      <c r="B69" s="41"/>
      <c r="C69" s="17">
        <v>2014</v>
      </c>
      <c r="D69" s="18">
        <v>168890300</v>
      </c>
      <c r="E69" s="18">
        <v>125574280</v>
      </c>
      <c r="F69" s="18">
        <v>146300</v>
      </c>
      <c r="G69" s="18">
        <v>0</v>
      </c>
      <c r="H69" s="29">
        <v>49840</v>
      </c>
      <c r="I69" s="18">
        <v>785790</v>
      </c>
      <c r="J69" s="18">
        <v>36610</v>
      </c>
      <c r="K69" s="18">
        <v>2289910</v>
      </c>
      <c r="L69" s="18">
        <v>18730720</v>
      </c>
      <c r="M69" s="18">
        <v>0</v>
      </c>
      <c r="N69" s="18">
        <v>151080</v>
      </c>
      <c r="O69" s="18">
        <v>182500</v>
      </c>
      <c r="P69" s="18">
        <v>633500</v>
      </c>
      <c r="Q69" s="18">
        <v>74210</v>
      </c>
      <c r="R69" s="18">
        <v>0</v>
      </c>
      <c r="S69" s="18">
        <v>0</v>
      </c>
      <c r="T69" s="18">
        <f t="shared" si="4"/>
        <v>317545040</v>
      </c>
      <c r="U69" s="19">
        <f>T69/T352</f>
        <v>0.13545425722317644</v>
      </c>
      <c r="V69" s="36"/>
    </row>
    <row r="70" spans="1:22" s="37" customFormat="1" ht="12" customHeight="1">
      <c r="A70" s="36"/>
      <c r="B70" s="41"/>
      <c r="C70" s="17">
        <v>2015</v>
      </c>
      <c r="D70" s="18">
        <v>169729680</v>
      </c>
      <c r="E70" s="18">
        <v>130737460</v>
      </c>
      <c r="F70" s="18">
        <v>146300</v>
      </c>
      <c r="G70" s="18">
        <v>0</v>
      </c>
      <c r="H70" s="29">
        <v>49840</v>
      </c>
      <c r="I70" s="18">
        <v>785790</v>
      </c>
      <c r="J70" s="18">
        <v>36610</v>
      </c>
      <c r="K70" s="18">
        <v>2183330</v>
      </c>
      <c r="L70" s="18">
        <v>18796680</v>
      </c>
      <c r="M70" s="18">
        <v>0</v>
      </c>
      <c r="N70" s="18">
        <v>151080</v>
      </c>
      <c r="O70" s="18">
        <v>179070</v>
      </c>
      <c r="P70" s="18">
        <v>323480</v>
      </c>
      <c r="Q70" s="18">
        <v>74210</v>
      </c>
      <c r="R70" s="18">
        <v>0</v>
      </c>
      <c r="S70" s="18">
        <v>0</v>
      </c>
      <c r="T70" s="18">
        <f t="shared" si="4"/>
        <v>323193530</v>
      </c>
      <c r="U70" s="19">
        <f>T70/T353</f>
        <v>0.13444650752876203</v>
      </c>
      <c r="V70" s="36"/>
    </row>
    <row r="71" spans="1:22" s="37" customFormat="1" ht="12" customHeight="1">
      <c r="A71" s="36"/>
      <c r="B71" s="41"/>
      <c r="C71" s="17">
        <v>2016</v>
      </c>
      <c r="D71" s="18">
        <v>173842060</v>
      </c>
      <c r="E71" s="18">
        <v>143728190</v>
      </c>
      <c r="F71" s="18">
        <v>146300</v>
      </c>
      <c r="G71" s="18">
        <v>0</v>
      </c>
      <c r="H71" s="29">
        <v>49840</v>
      </c>
      <c r="I71" s="18">
        <v>785790</v>
      </c>
      <c r="J71" s="18">
        <v>36610</v>
      </c>
      <c r="K71" s="18">
        <v>2914100</v>
      </c>
      <c r="L71" s="18">
        <v>18389180</v>
      </c>
      <c r="M71" s="18">
        <v>0</v>
      </c>
      <c r="N71" s="18">
        <v>151080</v>
      </c>
      <c r="O71" s="18">
        <v>193070</v>
      </c>
      <c r="P71" s="18">
        <v>323480</v>
      </c>
      <c r="Q71" s="18">
        <v>74210</v>
      </c>
      <c r="R71" s="18">
        <v>0</v>
      </c>
      <c r="S71" s="18">
        <v>0</v>
      </c>
      <c r="T71" s="18">
        <f t="shared" si="4"/>
        <v>340633910</v>
      </c>
      <c r="U71" s="19">
        <f>T71/T354</f>
        <v>0.13921490503662531</v>
      </c>
      <c r="V71" s="36"/>
    </row>
    <row r="72" spans="1:22" s="37" customFormat="1" ht="12" customHeight="1">
      <c r="A72" s="36"/>
      <c r="B72" s="41"/>
      <c r="C72" s="17">
        <v>2017</v>
      </c>
      <c r="D72" s="18">
        <v>180042610</v>
      </c>
      <c r="E72" s="18">
        <v>158097250</v>
      </c>
      <c r="F72" s="18">
        <v>146300</v>
      </c>
      <c r="G72" s="18">
        <v>0</v>
      </c>
      <c r="H72" s="29">
        <v>49840</v>
      </c>
      <c r="I72" s="18">
        <v>785790</v>
      </c>
      <c r="J72" s="18">
        <v>36610</v>
      </c>
      <c r="K72" s="18">
        <v>2925440</v>
      </c>
      <c r="L72" s="18">
        <v>16701930</v>
      </c>
      <c r="M72" s="18">
        <v>0</v>
      </c>
      <c r="N72" s="18">
        <v>151080</v>
      </c>
      <c r="O72" s="18">
        <v>639290</v>
      </c>
      <c r="P72" s="18">
        <v>323480</v>
      </c>
      <c r="Q72" s="18">
        <v>802420</v>
      </c>
      <c r="R72" s="18">
        <v>0</v>
      </c>
      <c r="S72" s="18">
        <v>0</v>
      </c>
      <c r="T72" s="18">
        <f t="shared" si="4"/>
        <v>360702040</v>
      </c>
      <c r="U72" s="19">
        <f>T72/T355</f>
        <v>0.14305023436964823</v>
      </c>
      <c r="V72" s="36"/>
    </row>
    <row r="73" spans="1:22" s="37" customFormat="1" ht="12" customHeight="1">
      <c r="A73" s="36"/>
      <c r="B73" s="41"/>
      <c r="C73" s="17">
        <v>2018</v>
      </c>
      <c r="D73" s="18">
        <v>193084070</v>
      </c>
      <c r="E73" s="18">
        <v>177466750</v>
      </c>
      <c r="F73" s="18">
        <v>145950</v>
      </c>
      <c r="G73" s="18">
        <v>0</v>
      </c>
      <c r="H73" s="29">
        <v>49840</v>
      </c>
      <c r="I73" s="18">
        <v>791240</v>
      </c>
      <c r="J73" s="18">
        <v>36610</v>
      </c>
      <c r="K73" s="18">
        <v>3028920</v>
      </c>
      <c r="L73" s="18">
        <v>18285350</v>
      </c>
      <c r="M73" s="18">
        <v>0</v>
      </c>
      <c r="N73" s="18">
        <v>151080</v>
      </c>
      <c r="O73" s="18">
        <v>910540</v>
      </c>
      <c r="P73" s="18">
        <v>275040</v>
      </c>
      <c r="Q73" s="18">
        <v>3191800</v>
      </c>
      <c r="R73" s="18">
        <v>0</v>
      </c>
      <c r="S73" s="18">
        <v>0</v>
      </c>
      <c r="T73" s="18">
        <f t="shared" si="4"/>
        <v>397417190</v>
      </c>
      <c r="U73" s="19">
        <f>T73/T356</f>
        <v>0.14344617539985444</v>
      </c>
      <c r="V73" s="36"/>
    </row>
    <row r="74" spans="1:22" s="37" customFormat="1" ht="12" customHeight="1">
      <c r="A74" s="36"/>
      <c r="B74" s="41"/>
      <c r="C74" s="17">
        <v>2019</v>
      </c>
      <c r="D74" s="18">
        <v>198225980</v>
      </c>
      <c r="E74" s="18">
        <v>183691040</v>
      </c>
      <c r="F74" s="18">
        <v>145950</v>
      </c>
      <c r="G74" s="18">
        <v>0</v>
      </c>
      <c r="H74" s="29">
        <v>49840</v>
      </c>
      <c r="I74" s="18">
        <v>791240</v>
      </c>
      <c r="J74" s="18">
        <v>36610</v>
      </c>
      <c r="K74" s="18">
        <v>3028920</v>
      </c>
      <c r="L74" s="18">
        <v>19177790</v>
      </c>
      <c r="M74" s="18">
        <v>0</v>
      </c>
      <c r="N74" s="18">
        <v>151080</v>
      </c>
      <c r="O74" s="18">
        <v>910540</v>
      </c>
      <c r="P74" s="18">
        <v>317920</v>
      </c>
      <c r="Q74" s="18">
        <v>3251930</v>
      </c>
      <c r="R74" s="18">
        <v>0</v>
      </c>
      <c r="S74" s="18">
        <v>0</v>
      </c>
      <c r="T74" s="18">
        <f t="shared" si="4"/>
        <v>409778840</v>
      </c>
      <c r="U74" s="19">
        <f>T74/T357</f>
        <v>0.1447747712532354</v>
      </c>
      <c r="V74" s="36"/>
    </row>
    <row r="75" spans="1:22" s="37" customFormat="1" ht="12" customHeight="1">
      <c r="A75" s="36"/>
      <c r="B75" s="41"/>
      <c r="C75" s="17">
        <v>2020</v>
      </c>
      <c r="D75" s="18">
        <v>199516840</v>
      </c>
      <c r="E75" s="18">
        <v>184502240</v>
      </c>
      <c r="F75" s="18">
        <v>0</v>
      </c>
      <c r="G75" s="18">
        <v>0</v>
      </c>
      <c r="H75" s="29">
        <v>49840</v>
      </c>
      <c r="I75" s="18">
        <v>791240</v>
      </c>
      <c r="J75" s="18">
        <v>36610</v>
      </c>
      <c r="K75" s="18">
        <v>3110470</v>
      </c>
      <c r="L75" s="18">
        <v>20002320</v>
      </c>
      <c r="M75" s="18">
        <v>0</v>
      </c>
      <c r="N75" s="18">
        <v>149290</v>
      </c>
      <c r="O75" s="18">
        <v>1148540</v>
      </c>
      <c r="P75" s="18">
        <v>275040</v>
      </c>
      <c r="Q75" s="18">
        <v>6877830</v>
      </c>
      <c r="R75" s="18">
        <v>0</v>
      </c>
      <c r="S75" s="18">
        <v>0</v>
      </c>
      <c r="T75" s="18">
        <f t="shared" si="4"/>
        <v>416460260</v>
      </c>
      <c r="U75" s="19">
        <f>T75/T358</f>
        <v>0.14476022704156755</v>
      </c>
      <c r="V75" s="36"/>
    </row>
    <row r="76" spans="1:22" s="37" customFormat="1" ht="12" customHeight="1">
      <c r="A76" s="36"/>
      <c r="B76" s="41"/>
      <c r="C76" s="17">
        <v>2021</v>
      </c>
      <c r="D76" s="18">
        <v>239749960</v>
      </c>
      <c r="E76" s="18">
        <v>205670610</v>
      </c>
      <c r="F76" s="18">
        <v>0</v>
      </c>
      <c r="G76" s="18">
        <v>0</v>
      </c>
      <c r="H76" s="29">
        <v>57370</v>
      </c>
      <c r="I76" s="18">
        <v>879640</v>
      </c>
      <c r="J76" s="18">
        <v>38430</v>
      </c>
      <c r="K76" s="18">
        <v>3461670</v>
      </c>
      <c r="L76" s="18">
        <v>24203210</v>
      </c>
      <c r="M76" s="18">
        <v>0</v>
      </c>
      <c r="N76" s="18">
        <v>175500</v>
      </c>
      <c r="O76" s="18">
        <v>1314550</v>
      </c>
      <c r="P76" s="18">
        <v>294540</v>
      </c>
      <c r="Q76" s="18">
        <v>9222590</v>
      </c>
      <c r="R76" s="18">
        <v>0</v>
      </c>
      <c r="S76" s="18">
        <v>0</v>
      </c>
      <c r="T76" s="18">
        <f t="shared" ref="T76" si="5">SUM(D76:S76)</f>
        <v>485068070</v>
      </c>
      <c r="U76" s="19">
        <f>T76/T359</f>
        <v>0.14116715760236348</v>
      </c>
      <c r="V76" s="36"/>
    </row>
    <row r="77" spans="1:22" s="37" customFormat="1" ht="12" customHeight="1">
      <c r="A77" s="36"/>
      <c r="B77" s="41"/>
      <c r="C77" s="17">
        <v>2022</v>
      </c>
      <c r="D77" s="18">
        <v>230341880</v>
      </c>
      <c r="E77" s="18">
        <v>221177710</v>
      </c>
      <c r="F77" s="18">
        <v>0</v>
      </c>
      <c r="G77" s="18">
        <v>0</v>
      </c>
      <c r="H77" s="29">
        <v>57370</v>
      </c>
      <c r="I77" s="18">
        <v>879640</v>
      </c>
      <c r="J77" s="18">
        <v>38430</v>
      </c>
      <c r="K77" s="18">
        <v>3461670</v>
      </c>
      <c r="L77" s="18">
        <v>25665860</v>
      </c>
      <c r="M77" s="18">
        <v>0</v>
      </c>
      <c r="N77" s="18">
        <v>287220</v>
      </c>
      <c r="O77" s="18">
        <v>1168560</v>
      </c>
      <c r="P77" s="18">
        <v>294540</v>
      </c>
      <c r="Q77" s="18">
        <v>8568190</v>
      </c>
      <c r="R77" s="18">
        <v>0</v>
      </c>
      <c r="S77" s="18">
        <v>0</v>
      </c>
      <c r="T77" s="18">
        <f t="shared" si="4"/>
        <v>491941070</v>
      </c>
      <c r="U77" s="19">
        <f>T77/T360</f>
        <v>0.14145596500397276</v>
      </c>
      <c r="V77" s="36"/>
    </row>
    <row r="78" spans="1:22" s="37" customFormat="1" ht="12" customHeight="1">
      <c r="A78" s="36"/>
      <c r="B78" s="41"/>
      <c r="C78" s="17">
        <v>2023</v>
      </c>
      <c r="D78" s="18">
        <v>248530290</v>
      </c>
      <c r="E78" s="18">
        <v>228842600</v>
      </c>
      <c r="F78" s="18">
        <v>0</v>
      </c>
      <c r="G78" s="18">
        <v>0</v>
      </c>
      <c r="H78" s="29">
        <v>57370</v>
      </c>
      <c r="I78" s="18">
        <v>879640</v>
      </c>
      <c r="J78" s="18">
        <v>38430</v>
      </c>
      <c r="K78" s="18">
        <v>3461670</v>
      </c>
      <c r="L78" s="18">
        <v>24834400</v>
      </c>
      <c r="M78" s="18">
        <v>0</v>
      </c>
      <c r="N78" s="18">
        <v>287220</v>
      </c>
      <c r="O78" s="18">
        <v>1159140</v>
      </c>
      <c r="P78" s="18">
        <v>313710</v>
      </c>
      <c r="Q78" s="18">
        <v>10897520</v>
      </c>
      <c r="R78" s="18">
        <v>0</v>
      </c>
      <c r="S78" s="18">
        <v>0</v>
      </c>
      <c r="T78" s="18">
        <f t="shared" ref="T78" si="6">SUM(D78:S78)</f>
        <v>519301990</v>
      </c>
      <c r="U78" s="19">
        <f>T78/T361</f>
        <v>0.14652128552943808</v>
      </c>
      <c r="V78" s="36"/>
    </row>
    <row r="79" spans="1:22" ht="12" hidden="1" customHeight="1">
      <c r="A79" s="20"/>
      <c r="B79" s="39"/>
      <c r="C79" s="14">
        <v>1989</v>
      </c>
      <c r="D79" s="15">
        <v>65261620</v>
      </c>
      <c r="E79" s="15">
        <v>22558730</v>
      </c>
      <c r="F79" s="15">
        <v>0</v>
      </c>
      <c r="G79" s="15">
        <v>67960</v>
      </c>
      <c r="H79" s="31">
        <v>0</v>
      </c>
      <c r="I79" s="15">
        <v>13340</v>
      </c>
      <c r="J79" s="15">
        <v>0</v>
      </c>
      <c r="K79" s="15">
        <v>2571630</v>
      </c>
      <c r="L79" s="15">
        <v>0</v>
      </c>
      <c r="M79" s="15">
        <v>0</v>
      </c>
      <c r="N79" s="15">
        <v>108030</v>
      </c>
      <c r="O79" s="15">
        <v>0</v>
      </c>
      <c r="P79" s="15">
        <v>85080</v>
      </c>
      <c r="Q79" s="15">
        <v>0</v>
      </c>
      <c r="R79" s="15">
        <v>0</v>
      </c>
      <c r="S79" s="15">
        <v>0</v>
      </c>
      <c r="T79" s="15">
        <f t="shared" si="4"/>
        <v>90666390</v>
      </c>
      <c r="U79" s="16">
        <f>T79/T327</f>
        <v>0.17321688044102151</v>
      </c>
      <c r="V79" s="20"/>
    </row>
    <row r="80" spans="1:22" ht="12" hidden="1" customHeight="1">
      <c r="A80" s="20"/>
      <c r="B80" s="39"/>
      <c r="C80" s="14">
        <v>1990</v>
      </c>
      <c r="D80" s="15">
        <v>70604580</v>
      </c>
      <c r="E80" s="15">
        <v>26593620</v>
      </c>
      <c r="F80" s="15">
        <v>0</v>
      </c>
      <c r="G80" s="15">
        <v>67960</v>
      </c>
      <c r="H80" s="31">
        <v>0</v>
      </c>
      <c r="I80" s="15">
        <v>13340</v>
      </c>
      <c r="J80" s="15">
        <v>0</v>
      </c>
      <c r="K80" s="15">
        <v>2917700</v>
      </c>
      <c r="L80" s="15">
        <v>0</v>
      </c>
      <c r="M80" s="15">
        <v>0</v>
      </c>
      <c r="N80" s="15">
        <v>0</v>
      </c>
      <c r="O80" s="15">
        <v>0</v>
      </c>
      <c r="P80" s="15">
        <v>85080</v>
      </c>
      <c r="Q80" s="15">
        <v>0</v>
      </c>
      <c r="R80" s="15">
        <v>0</v>
      </c>
      <c r="S80" s="15">
        <v>0</v>
      </c>
      <c r="T80" s="15">
        <f t="shared" si="4"/>
        <v>100282280</v>
      </c>
      <c r="U80" s="16">
        <f>T80/T328</f>
        <v>0.16776515744688963</v>
      </c>
      <c r="V80" s="20"/>
    </row>
    <row r="81" spans="1:22" ht="12" hidden="1" customHeight="1">
      <c r="A81" s="20"/>
      <c r="B81" s="39"/>
      <c r="C81" s="14">
        <v>1991</v>
      </c>
      <c r="D81" s="15">
        <v>80651580</v>
      </c>
      <c r="E81" s="15">
        <v>29743740</v>
      </c>
      <c r="F81" s="15">
        <v>0</v>
      </c>
      <c r="G81" s="15">
        <v>73520</v>
      </c>
      <c r="H81" s="31">
        <v>0</v>
      </c>
      <c r="I81" s="15">
        <v>0</v>
      </c>
      <c r="J81" s="15">
        <v>0</v>
      </c>
      <c r="K81" s="15">
        <v>3385400</v>
      </c>
      <c r="L81" s="15">
        <v>219830</v>
      </c>
      <c r="M81" s="15">
        <v>0</v>
      </c>
      <c r="N81" s="15">
        <v>0</v>
      </c>
      <c r="O81" s="15">
        <v>0</v>
      </c>
      <c r="P81" s="15">
        <v>112870</v>
      </c>
      <c r="Q81" s="15">
        <v>0</v>
      </c>
      <c r="R81" s="15">
        <v>0</v>
      </c>
      <c r="S81" s="15">
        <v>0</v>
      </c>
      <c r="T81" s="15">
        <f t="shared" si="4"/>
        <v>114186940</v>
      </c>
      <c r="U81" s="16">
        <f>T81/T329</f>
        <v>0.16148923088853281</v>
      </c>
      <c r="V81" s="20"/>
    </row>
    <row r="82" spans="1:22" ht="12" hidden="1" customHeight="1">
      <c r="A82" s="20"/>
      <c r="B82" s="39"/>
      <c r="C82" s="14">
        <v>1992</v>
      </c>
      <c r="D82" s="15">
        <v>85019730</v>
      </c>
      <c r="E82" s="15">
        <v>30625740</v>
      </c>
      <c r="F82" s="15">
        <v>0</v>
      </c>
      <c r="G82" s="15">
        <v>0</v>
      </c>
      <c r="H82" s="31">
        <v>0</v>
      </c>
      <c r="I82" s="15">
        <v>0</v>
      </c>
      <c r="J82" s="15">
        <v>0</v>
      </c>
      <c r="K82" s="15">
        <v>1619740</v>
      </c>
      <c r="L82" s="15">
        <v>2305030</v>
      </c>
      <c r="M82" s="15">
        <v>0</v>
      </c>
      <c r="N82" s="15">
        <v>0</v>
      </c>
      <c r="O82" s="15">
        <v>0</v>
      </c>
      <c r="P82" s="15">
        <v>112870</v>
      </c>
      <c r="Q82" s="15">
        <v>0</v>
      </c>
      <c r="R82" s="15">
        <v>0</v>
      </c>
      <c r="S82" s="15">
        <v>0</v>
      </c>
      <c r="T82" s="15">
        <f t="shared" si="4"/>
        <v>119683110</v>
      </c>
      <c r="U82" s="16">
        <f>T82/T330</f>
        <v>0.15477932985488588</v>
      </c>
      <c r="V82" s="20"/>
    </row>
    <row r="83" spans="1:22" ht="12" hidden="1" customHeight="1">
      <c r="A83" s="20"/>
      <c r="B83" s="39"/>
      <c r="C83" s="14">
        <v>1993</v>
      </c>
      <c r="D83" s="15">
        <v>88388610</v>
      </c>
      <c r="E83" s="15">
        <v>31059600</v>
      </c>
      <c r="F83" s="15">
        <v>0</v>
      </c>
      <c r="G83" s="15">
        <v>0</v>
      </c>
      <c r="H83" s="31">
        <v>0</v>
      </c>
      <c r="I83" s="15">
        <v>0</v>
      </c>
      <c r="J83" s="15">
        <v>0</v>
      </c>
      <c r="K83" s="15">
        <v>1621210</v>
      </c>
      <c r="L83" s="15">
        <v>2305030</v>
      </c>
      <c r="M83" s="15">
        <v>0</v>
      </c>
      <c r="N83" s="15">
        <v>0</v>
      </c>
      <c r="O83" s="15">
        <v>0</v>
      </c>
      <c r="P83" s="15">
        <v>112870</v>
      </c>
      <c r="Q83" s="15">
        <v>0</v>
      </c>
      <c r="R83" s="15">
        <v>0</v>
      </c>
      <c r="S83" s="15">
        <v>0</v>
      </c>
      <c r="T83" s="15">
        <f t="shared" si="4"/>
        <v>123487320</v>
      </c>
      <c r="U83" s="16">
        <f>T83/T331</f>
        <v>0.15017624596817464</v>
      </c>
      <c r="V83" s="20"/>
    </row>
    <row r="84" spans="1:22" ht="12" hidden="1" customHeight="1">
      <c r="A84" s="20"/>
      <c r="B84" s="39"/>
      <c r="C84" s="14">
        <v>1994</v>
      </c>
      <c r="D84" s="15">
        <v>93329070</v>
      </c>
      <c r="E84" s="15">
        <v>32026130</v>
      </c>
      <c r="F84" s="15">
        <v>0</v>
      </c>
      <c r="G84" s="15">
        <v>0</v>
      </c>
      <c r="H84" s="31">
        <v>0</v>
      </c>
      <c r="I84" s="15">
        <v>0</v>
      </c>
      <c r="J84" s="15">
        <v>0</v>
      </c>
      <c r="K84" s="15">
        <v>1613230</v>
      </c>
      <c r="L84" s="15">
        <v>2375010</v>
      </c>
      <c r="M84" s="15">
        <v>0</v>
      </c>
      <c r="N84" s="15">
        <v>0</v>
      </c>
      <c r="O84" s="15">
        <v>0</v>
      </c>
      <c r="P84" s="15">
        <v>109790</v>
      </c>
      <c r="Q84" s="15">
        <v>0</v>
      </c>
      <c r="R84" s="15">
        <v>0</v>
      </c>
      <c r="S84" s="15">
        <v>0</v>
      </c>
      <c r="T84" s="15">
        <f t="shared" si="4"/>
        <v>129453230</v>
      </c>
      <c r="U84" s="16">
        <f>T84/T332</f>
        <v>0.13649797109501249</v>
      </c>
      <c r="V84" s="20"/>
    </row>
    <row r="85" spans="1:22" ht="12" hidden="1" customHeight="1">
      <c r="A85" s="20"/>
      <c r="B85" s="39"/>
      <c r="C85" s="14">
        <v>1995</v>
      </c>
      <c r="D85" s="15">
        <v>95473710</v>
      </c>
      <c r="E85" s="15">
        <v>33835810</v>
      </c>
      <c r="F85" s="15">
        <v>0</v>
      </c>
      <c r="G85" s="15">
        <v>0</v>
      </c>
      <c r="H85" s="31">
        <v>0</v>
      </c>
      <c r="I85" s="15">
        <v>0</v>
      </c>
      <c r="J85" s="15">
        <v>0</v>
      </c>
      <c r="K85" s="15">
        <v>1778080</v>
      </c>
      <c r="L85" s="15">
        <v>2375010</v>
      </c>
      <c r="M85" s="15">
        <v>0</v>
      </c>
      <c r="N85" s="15">
        <v>0</v>
      </c>
      <c r="O85" s="15">
        <v>0</v>
      </c>
      <c r="P85" s="15">
        <v>109790</v>
      </c>
      <c r="Q85" s="15">
        <v>0</v>
      </c>
      <c r="R85" s="15">
        <v>0</v>
      </c>
      <c r="S85" s="15">
        <v>0</v>
      </c>
      <c r="T85" s="15">
        <f t="shared" si="4"/>
        <v>133572400</v>
      </c>
      <c r="U85" s="16">
        <f>T85/T333</f>
        <v>0.13323844197557991</v>
      </c>
      <c r="V85" s="20"/>
    </row>
    <row r="86" spans="1:22" ht="12" hidden="1" customHeight="1">
      <c r="A86" s="20"/>
      <c r="B86" s="39"/>
      <c r="C86" s="14">
        <v>1996</v>
      </c>
      <c r="D86" s="15">
        <v>100630130</v>
      </c>
      <c r="E86" s="15">
        <v>33516670</v>
      </c>
      <c r="F86" s="15">
        <v>0</v>
      </c>
      <c r="G86" s="15">
        <v>0</v>
      </c>
      <c r="H86" s="31">
        <v>0</v>
      </c>
      <c r="I86" s="15">
        <v>0</v>
      </c>
      <c r="J86" s="15">
        <v>0</v>
      </c>
      <c r="K86" s="15">
        <v>1768570</v>
      </c>
      <c r="L86" s="15">
        <v>2374980</v>
      </c>
      <c r="M86" s="15">
        <v>0</v>
      </c>
      <c r="N86" s="15">
        <v>0</v>
      </c>
      <c r="O86" s="15">
        <v>0</v>
      </c>
      <c r="P86" s="15">
        <v>97820</v>
      </c>
      <c r="Q86" s="15">
        <v>0</v>
      </c>
      <c r="R86" s="15">
        <v>0</v>
      </c>
      <c r="S86" s="15">
        <v>0</v>
      </c>
      <c r="T86" s="15">
        <f t="shared" si="4"/>
        <v>138388170</v>
      </c>
      <c r="U86" s="16">
        <f>T86/T334</f>
        <v>0.12564610053523323</v>
      </c>
      <c r="V86" s="20"/>
    </row>
    <row r="87" spans="1:22" ht="12" hidden="1" customHeight="1">
      <c r="A87" s="20"/>
      <c r="B87" s="39"/>
      <c r="C87" s="14">
        <v>1997</v>
      </c>
      <c r="D87" s="15">
        <v>109506420</v>
      </c>
      <c r="E87" s="15">
        <v>34221550</v>
      </c>
      <c r="F87" s="15">
        <v>0</v>
      </c>
      <c r="G87" s="15">
        <v>0</v>
      </c>
      <c r="H87" s="31">
        <v>0</v>
      </c>
      <c r="I87" s="15">
        <v>0</v>
      </c>
      <c r="J87" s="15">
        <v>0</v>
      </c>
      <c r="K87" s="15">
        <v>1946860</v>
      </c>
      <c r="L87" s="15">
        <v>2518900</v>
      </c>
      <c r="M87" s="15">
        <v>0</v>
      </c>
      <c r="N87" s="15">
        <v>0</v>
      </c>
      <c r="O87" s="15">
        <v>0</v>
      </c>
      <c r="P87" s="15">
        <v>97820</v>
      </c>
      <c r="Q87" s="15">
        <v>0</v>
      </c>
      <c r="R87" s="15">
        <v>0</v>
      </c>
      <c r="S87" s="15">
        <v>0</v>
      </c>
      <c r="T87" s="15">
        <f t="shared" si="4"/>
        <v>148291550</v>
      </c>
      <c r="U87" s="16">
        <f>T87/T335</f>
        <v>0.11813038804541827</v>
      </c>
      <c r="V87" s="20"/>
    </row>
    <row r="88" spans="1:22" ht="12" hidden="1" customHeight="1">
      <c r="A88" s="20"/>
      <c r="B88" s="39"/>
      <c r="C88" s="14">
        <v>1998</v>
      </c>
      <c r="D88" s="15">
        <v>115453200</v>
      </c>
      <c r="E88" s="15">
        <v>34833240</v>
      </c>
      <c r="F88" s="15">
        <v>0</v>
      </c>
      <c r="G88" s="15">
        <v>0</v>
      </c>
      <c r="H88" s="31">
        <v>0</v>
      </c>
      <c r="I88" s="15">
        <v>63240</v>
      </c>
      <c r="J88" s="15">
        <v>0</v>
      </c>
      <c r="K88" s="15">
        <v>2022130</v>
      </c>
      <c r="L88" s="15">
        <v>2483410</v>
      </c>
      <c r="M88" s="15">
        <v>0</v>
      </c>
      <c r="N88" s="15">
        <v>0</v>
      </c>
      <c r="O88" s="15">
        <v>0</v>
      </c>
      <c r="P88" s="15">
        <v>97820</v>
      </c>
      <c r="Q88" s="15">
        <v>0</v>
      </c>
      <c r="R88" s="15">
        <v>0</v>
      </c>
      <c r="S88" s="15">
        <v>0</v>
      </c>
      <c r="T88" s="15">
        <f t="shared" si="4"/>
        <v>154953040</v>
      </c>
      <c r="U88" s="16">
        <f>T88/T336</f>
        <v>0.11516614323387013</v>
      </c>
      <c r="V88" s="20"/>
    </row>
    <row r="89" spans="1:22" ht="12" hidden="1" customHeight="1">
      <c r="A89" s="20"/>
      <c r="B89" s="39"/>
      <c r="C89" s="14">
        <v>1999</v>
      </c>
      <c r="D89" s="15">
        <v>121067390</v>
      </c>
      <c r="E89" s="15">
        <v>35122070</v>
      </c>
      <c r="F89" s="15">
        <v>0</v>
      </c>
      <c r="G89" s="15">
        <v>0</v>
      </c>
      <c r="H89" s="31">
        <v>0</v>
      </c>
      <c r="I89" s="15">
        <v>142480</v>
      </c>
      <c r="J89" s="15">
        <v>0</v>
      </c>
      <c r="K89" s="15">
        <v>2149550</v>
      </c>
      <c r="L89" s="15">
        <v>2580110</v>
      </c>
      <c r="M89" s="15">
        <v>0</v>
      </c>
      <c r="N89" s="15">
        <v>0</v>
      </c>
      <c r="O89" s="15">
        <v>0</v>
      </c>
      <c r="P89" s="15">
        <v>97820</v>
      </c>
      <c r="Q89" s="15">
        <v>0</v>
      </c>
      <c r="R89" s="15">
        <v>0</v>
      </c>
      <c r="S89" s="15">
        <v>0</v>
      </c>
      <c r="T89" s="15">
        <f t="shared" si="4"/>
        <v>161159420</v>
      </c>
      <c r="U89" s="16">
        <f>T89/T337</f>
        <v>0.11243882708573072</v>
      </c>
      <c r="V89" s="20"/>
    </row>
    <row r="90" spans="1:22" ht="12" hidden="1" customHeight="1">
      <c r="A90" s="20"/>
      <c r="B90" s="39"/>
      <c r="C90" s="14">
        <v>2000</v>
      </c>
      <c r="D90" s="15">
        <v>128321840</v>
      </c>
      <c r="E90" s="15">
        <v>35204130</v>
      </c>
      <c r="F90" s="15">
        <v>0</v>
      </c>
      <c r="G90" s="15">
        <v>0</v>
      </c>
      <c r="H90" s="31">
        <v>0</v>
      </c>
      <c r="I90" s="15">
        <v>159260</v>
      </c>
      <c r="J90" s="15">
        <v>0</v>
      </c>
      <c r="K90" s="15">
        <v>2657410</v>
      </c>
      <c r="L90" s="15">
        <v>2633530</v>
      </c>
      <c r="M90" s="15">
        <v>0</v>
      </c>
      <c r="N90" s="15">
        <v>0</v>
      </c>
      <c r="O90" s="15">
        <v>0</v>
      </c>
      <c r="P90" s="15">
        <v>97520</v>
      </c>
      <c r="Q90" s="15">
        <v>0</v>
      </c>
      <c r="R90" s="15">
        <v>0</v>
      </c>
      <c r="S90" s="15">
        <v>0</v>
      </c>
      <c r="T90" s="15">
        <f t="shared" si="4"/>
        <v>169073690</v>
      </c>
      <c r="U90" s="16">
        <f>T90/T338</f>
        <v>0.10193456814018627</v>
      </c>
      <c r="V90" s="20"/>
    </row>
    <row r="91" spans="1:22" ht="12" hidden="1" customHeight="1">
      <c r="A91" s="20"/>
      <c r="B91" s="39"/>
      <c r="C91" s="14">
        <v>2001</v>
      </c>
      <c r="D91" s="15">
        <v>134899590</v>
      </c>
      <c r="E91" s="15">
        <v>37196450</v>
      </c>
      <c r="F91" s="15">
        <v>0</v>
      </c>
      <c r="G91" s="15">
        <v>0</v>
      </c>
      <c r="H91" s="31">
        <v>0</v>
      </c>
      <c r="I91" s="15">
        <v>159260</v>
      </c>
      <c r="J91" s="15">
        <v>0</v>
      </c>
      <c r="K91" s="15">
        <v>2773610</v>
      </c>
      <c r="L91" s="15">
        <v>2647500</v>
      </c>
      <c r="M91" s="15">
        <v>0</v>
      </c>
      <c r="N91" s="15">
        <v>0</v>
      </c>
      <c r="O91" s="15">
        <v>0</v>
      </c>
      <c r="P91" s="15">
        <v>97310</v>
      </c>
      <c r="Q91" s="15">
        <v>0</v>
      </c>
      <c r="R91" s="15">
        <v>0</v>
      </c>
      <c r="S91" s="15">
        <v>0</v>
      </c>
      <c r="T91" s="15">
        <f t="shared" ref="T91:T126" si="7">SUM(D91:S91)</f>
        <v>177773720</v>
      </c>
      <c r="U91" s="16">
        <f>T91/T339</f>
        <v>0.10060452729427438</v>
      </c>
      <c r="V91" s="20"/>
    </row>
    <row r="92" spans="1:22" ht="12" hidden="1" customHeight="1">
      <c r="A92" s="20"/>
      <c r="B92" s="39"/>
      <c r="C92" s="14">
        <v>2002</v>
      </c>
      <c r="D92" s="15">
        <v>137579070</v>
      </c>
      <c r="E92" s="15">
        <v>38612920</v>
      </c>
      <c r="F92" s="15">
        <v>0</v>
      </c>
      <c r="G92" s="15">
        <v>0</v>
      </c>
      <c r="H92" s="31">
        <v>0</v>
      </c>
      <c r="I92" s="15">
        <v>166080</v>
      </c>
      <c r="J92" s="15">
        <v>0</v>
      </c>
      <c r="K92" s="15">
        <v>2615510</v>
      </c>
      <c r="L92" s="15">
        <v>2567840</v>
      </c>
      <c r="M92" s="15">
        <v>0</v>
      </c>
      <c r="N92" s="15">
        <v>0</v>
      </c>
      <c r="O92" s="15">
        <v>0</v>
      </c>
      <c r="P92" s="15">
        <v>97310</v>
      </c>
      <c r="Q92" s="15">
        <v>0</v>
      </c>
      <c r="R92" s="15">
        <v>0</v>
      </c>
      <c r="S92" s="15">
        <v>0</v>
      </c>
      <c r="T92" s="15">
        <f t="shared" si="7"/>
        <v>181638730</v>
      </c>
      <c r="U92" s="16">
        <f>T92/T340</f>
        <v>0.10174797424733148</v>
      </c>
      <c r="V92" s="20"/>
    </row>
    <row r="93" spans="1:22" ht="12" hidden="1" customHeight="1">
      <c r="A93" s="20"/>
      <c r="B93" s="39"/>
      <c r="C93" s="14">
        <v>2003</v>
      </c>
      <c r="D93" s="15">
        <v>143326760</v>
      </c>
      <c r="E93" s="15">
        <v>43682320</v>
      </c>
      <c r="F93" s="15">
        <v>0</v>
      </c>
      <c r="G93" s="15">
        <v>0</v>
      </c>
      <c r="H93" s="31">
        <v>0</v>
      </c>
      <c r="I93" s="15">
        <v>166390</v>
      </c>
      <c r="J93" s="15">
        <v>0</v>
      </c>
      <c r="K93" s="15">
        <v>2924760</v>
      </c>
      <c r="L93" s="15">
        <v>2777420</v>
      </c>
      <c r="M93" s="15">
        <v>0</v>
      </c>
      <c r="N93" s="15">
        <v>0</v>
      </c>
      <c r="O93" s="15">
        <v>0</v>
      </c>
      <c r="P93" s="15">
        <v>97310</v>
      </c>
      <c r="Q93" s="15">
        <v>0</v>
      </c>
      <c r="R93" s="15">
        <v>0</v>
      </c>
      <c r="S93" s="15">
        <v>0</v>
      </c>
      <c r="T93" s="15">
        <f t="shared" si="7"/>
        <v>192974960</v>
      </c>
      <c r="U93" s="16">
        <f>T93/T341</f>
        <v>9.4247135166955279E-2</v>
      </c>
      <c r="V93" s="20"/>
    </row>
    <row r="94" spans="1:22" ht="12" customHeight="1">
      <c r="A94" s="20"/>
      <c r="B94" s="39" t="s">
        <v>34</v>
      </c>
      <c r="C94" s="14">
        <v>2004</v>
      </c>
      <c r="D94" s="15">
        <v>144604240</v>
      </c>
      <c r="E94" s="15">
        <v>43824420</v>
      </c>
      <c r="F94" s="15">
        <v>0</v>
      </c>
      <c r="G94" s="15">
        <v>0</v>
      </c>
      <c r="H94" s="31">
        <v>0</v>
      </c>
      <c r="I94" s="15">
        <v>166390</v>
      </c>
      <c r="J94" s="15">
        <v>0</v>
      </c>
      <c r="K94" s="15">
        <v>3353950</v>
      </c>
      <c r="L94" s="15">
        <v>2777420</v>
      </c>
      <c r="M94" s="15">
        <v>0</v>
      </c>
      <c r="N94" s="15">
        <v>0</v>
      </c>
      <c r="O94" s="15">
        <v>0</v>
      </c>
      <c r="P94" s="15">
        <v>97310</v>
      </c>
      <c r="Q94" s="15">
        <v>0</v>
      </c>
      <c r="R94" s="15">
        <v>0</v>
      </c>
      <c r="S94" s="15">
        <v>0</v>
      </c>
      <c r="T94" s="15">
        <f t="shared" si="7"/>
        <v>194823730</v>
      </c>
      <c r="U94" s="16">
        <f>T94/T342</f>
        <v>9.4932418341506786E-2</v>
      </c>
      <c r="V94" s="20"/>
    </row>
    <row r="95" spans="1:22" ht="12" customHeight="1">
      <c r="A95" s="20"/>
      <c r="B95" s="39"/>
      <c r="C95" s="14">
        <v>2005</v>
      </c>
      <c r="D95" s="15">
        <v>142899210</v>
      </c>
      <c r="E95" s="15">
        <v>44851070</v>
      </c>
      <c r="F95" s="15">
        <v>0</v>
      </c>
      <c r="G95" s="15">
        <v>0</v>
      </c>
      <c r="H95" s="31">
        <v>0</v>
      </c>
      <c r="I95" s="15">
        <v>166390</v>
      </c>
      <c r="J95" s="15">
        <v>0</v>
      </c>
      <c r="K95" s="15">
        <v>3060400</v>
      </c>
      <c r="L95" s="15">
        <v>2920960</v>
      </c>
      <c r="M95" s="15">
        <v>0</v>
      </c>
      <c r="N95" s="15">
        <v>0</v>
      </c>
      <c r="O95" s="15">
        <v>0</v>
      </c>
      <c r="P95" s="15">
        <v>97310</v>
      </c>
      <c r="Q95" s="15">
        <v>0</v>
      </c>
      <c r="R95" s="15">
        <v>0</v>
      </c>
      <c r="S95" s="15">
        <v>0</v>
      </c>
      <c r="T95" s="15">
        <f t="shared" si="7"/>
        <v>193995340</v>
      </c>
      <c r="U95" s="16">
        <f>T95/T343</f>
        <v>9.1189813313920301E-2</v>
      </c>
      <c r="V95" s="20"/>
    </row>
    <row r="96" spans="1:22" s="26" customFormat="1" ht="12" customHeight="1">
      <c r="A96" s="25"/>
      <c r="B96" s="39"/>
      <c r="C96" s="14">
        <v>2006</v>
      </c>
      <c r="D96" s="15">
        <v>148605620</v>
      </c>
      <c r="E96" s="15">
        <v>47059140</v>
      </c>
      <c r="F96" s="15">
        <v>0</v>
      </c>
      <c r="G96" s="15">
        <v>0</v>
      </c>
      <c r="H96" s="31">
        <v>0</v>
      </c>
      <c r="I96" s="15">
        <v>189000</v>
      </c>
      <c r="J96" s="15">
        <v>0</v>
      </c>
      <c r="K96" s="15">
        <v>3420430</v>
      </c>
      <c r="L96" s="15">
        <v>3506220</v>
      </c>
      <c r="M96" s="15">
        <v>0</v>
      </c>
      <c r="N96" s="15">
        <v>0</v>
      </c>
      <c r="O96" s="15">
        <v>0</v>
      </c>
      <c r="P96" s="15">
        <v>146620</v>
      </c>
      <c r="Q96" s="15">
        <v>0</v>
      </c>
      <c r="R96" s="15">
        <v>0</v>
      </c>
      <c r="S96" s="15">
        <v>0</v>
      </c>
      <c r="T96" s="15">
        <f t="shared" si="7"/>
        <v>202927030</v>
      </c>
      <c r="U96" s="16">
        <f>T96/T344</f>
        <v>8.5526181620138475E-2</v>
      </c>
      <c r="V96" s="25"/>
    </row>
    <row r="97" spans="1:22" s="26" customFormat="1" ht="12" customHeight="1">
      <c r="A97" s="25"/>
      <c r="B97" s="39"/>
      <c r="C97" s="14">
        <v>2007</v>
      </c>
      <c r="D97" s="15">
        <v>154378670</v>
      </c>
      <c r="E97" s="15">
        <v>48742120</v>
      </c>
      <c r="F97" s="15">
        <v>0</v>
      </c>
      <c r="G97" s="15">
        <v>0</v>
      </c>
      <c r="H97" s="31">
        <v>0</v>
      </c>
      <c r="I97" s="15">
        <v>191940</v>
      </c>
      <c r="J97" s="15">
        <v>0</v>
      </c>
      <c r="K97" s="15">
        <v>3070430</v>
      </c>
      <c r="L97" s="15">
        <v>3255900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f t="shared" si="7"/>
        <v>209639060</v>
      </c>
      <c r="U97" s="16">
        <f>T97/T345</f>
        <v>8.7268550976025441E-2</v>
      </c>
      <c r="V97" s="25"/>
    </row>
    <row r="98" spans="1:22" s="26" customFormat="1" ht="12" customHeight="1">
      <c r="A98" s="25"/>
      <c r="B98" s="39"/>
      <c r="C98" s="14">
        <v>2008</v>
      </c>
      <c r="D98" s="15">
        <v>154854910</v>
      </c>
      <c r="E98" s="15">
        <v>46780960</v>
      </c>
      <c r="F98" s="15">
        <v>0</v>
      </c>
      <c r="G98" s="15">
        <v>0</v>
      </c>
      <c r="H98" s="31">
        <v>0</v>
      </c>
      <c r="I98" s="15">
        <v>191940</v>
      </c>
      <c r="J98" s="15">
        <v>0</v>
      </c>
      <c r="K98" s="15">
        <v>3096610</v>
      </c>
      <c r="L98" s="15">
        <v>3255900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f t="shared" si="7"/>
        <v>208180320</v>
      </c>
      <c r="U98" s="16">
        <f>T98/T346</f>
        <v>8.7600677816124753E-2</v>
      </c>
      <c r="V98" s="25"/>
    </row>
    <row r="99" spans="1:22" ht="12" customHeight="1">
      <c r="A99" s="20"/>
      <c r="B99" s="39"/>
      <c r="C99" s="14">
        <v>2009</v>
      </c>
      <c r="D99" s="15">
        <v>160926980</v>
      </c>
      <c r="E99" s="15">
        <v>50466490</v>
      </c>
      <c r="F99" s="15">
        <v>0</v>
      </c>
      <c r="G99" s="15">
        <v>0</v>
      </c>
      <c r="H99" s="31">
        <v>0</v>
      </c>
      <c r="I99" s="15">
        <v>201530</v>
      </c>
      <c r="J99" s="15">
        <v>0</v>
      </c>
      <c r="K99" s="15">
        <v>3299800</v>
      </c>
      <c r="L99" s="15">
        <v>3422530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f t="shared" si="7"/>
        <v>218317330</v>
      </c>
      <c r="U99" s="16">
        <f>T99/T347</f>
        <v>9.130526751239447E-2</v>
      </c>
      <c r="V99" s="20"/>
    </row>
    <row r="100" spans="1:22" ht="12" customHeight="1">
      <c r="A100" s="20"/>
      <c r="B100" s="39"/>
      <c r="C100" s="14">
        <v>2010</v>
      </c>
      <c r="D100" s="15">
        <v>166168770</v>
      </c>
      <c r="E100" s="15">
        <v>50031110</v>
      </c>
      <c r="F100" s="15">
        <v>0</v>
      </c>
      <c r="G100" s="15">
        <v>0</v>
      </c>
      <c r="H100" s="31">
        <v>0</v>
      </c>
      <c r="I100" s="15">
        <v>201530</v>
      </c>
      <c r="J100" s="15">
        <v>0</v>
      </c>
      <c r="K100" s="15">
        <v>3264310</v>
      </c>
      <c r="L100" s="15">
        <v>3422530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f t="shared" si="7"/>
        <v>223088250</v>
      </c>
      <c r="U100" s="16">
        <f>T100/T348</f>
        <v>9.206027796591934E-2</v>
      </c>
      <c r="V100" s="20"/>
    </row>
    <row r="101" spans="1:22" ht="12" customHeight="1">
      <c r="A101" s="20"/>
      <c r="B101" s="39"/>
      <c r="C101" s="14">
        <v>2011</v>
      </c>
      <c r="D101" s="15">
        <v>166103070</v>
      </c>
      <c r="E101" s="15">
        <v>51110680</v>
      </c>
      <c r="F101" s="15">
        <v>0</v>
      </c>
      <c r="G101" s="15">
        <v>0</v>
      </c>
      <c r="H101" s="31">
        <v>0</v>
      </c>
      <c r="I101" s="15">
        <v>201530</v>
      </c>
      <c r="J101" s="15">
        <v>0</v>
      </c>
      <c r="K101" s="15">
        <v>3381520</v>
      </c>
      <c r="L101" s="15">
        <v>3422530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  <c r="T101" s="15">
        <f t="shared" si="7"/>
        <v>224219330</v>
      </c>
      <c r="U101" s="16">
        <f>T101/T349</f>
        <v>9.2564377371009435E-2</v>
      </c>
      <c r="V101" s="20"/>
    </row>
    <row r="102" spans="1:22" s="37" customFormat="1" ht="12" customHeight="1">
      <c r="A102" s="36"/>
      <c r="B102" s="39"/>
      <c r="C102" s="14">
        <v>2012</v>
      </c>
      <c r="D102" s="15">
        <v>166244880</v>
      </c>
      <c r="E102" s="15">
        <v>49254890</v>
      </c>
      <c r="F102" s="15">
        <v>0</v>
      </c>
      <c r="G102" s="15">
        <v>0</v>
      </c>
      <c r="H102" s="31">
        <v>0</v>
      </c>
      <c r="I102" s="15">
        <v>210000</v>
      </c>
      <c r="J102" s="15">
        <v>0</v>
      </c>
      <c r="K102" s="15">
        <v>3832170</v>
      </c>
      <c r="L102" s="15">
        <v>3871030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  <c r="T102" s="15">
        <f t="shared" si="7"/>
        <v>223412970</v>
      </c>
      <c r="U102" s="16">
        <f>T102/T350</f>
        <v>9.581010455569125E-2</v>
      </c>
      <c r="V102" s="36"/>
    </row>
    <row r="103" spans="1:22" s="37" customFormat="1" ht="12" customHeight="1">
      <c r="A103" s="36"/>
      <c r="B103" s="39"/>
      <c r="C103" s="14">
        <v>2013</v>
      </c>
      <c r="D103" s="15">
        <v>162005290</v>
      </c>
      <c r="E103" s="15">
        <v>48868730</v>
      </c>
      <c r="F103" s="15">
        <v>0</v>
      </c>
      <c r="G103" s="15">
        <v>0</v>
      </c>
      <c r="H103" s="31">
        <v>0</v>
      </c>
      <c r="I103" s="15">
        <v>206150</v>
      </c>
      <c r="J103" s="15">
        <v>0</v>
      </c>
      <c r="K103" s="15">
        <v>3832170</v>
      </c>
      <c r="L103" s="15">
        <v>3871030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  <c r="T103" s="15">
        <f t="shared" si="7"/>
        <v>218783370</v>
      </c>
      <c r="U103" s="16">
        <f>T103/T351</f>
        <v>9.3419385845702793E-2</v>
      </c>
      <c r="V103" s="36"/>
    </row>
    <row r="104" spans="1:22" s="37" customFormat="1" ht="12" customHeight="1">
      <c r="A104" s="36"/>
      <c r="B104" s="39"/>
      <c r="C104" s="14">
        <v>2014</v>
      </c>
      <c r="D104" s="15">
        <v>161065930</v>
      </c>
      <c r="E104" s="15">
        <v>48969180</v>
      </c>
      <c r="F104" s="15">
        <v>0</v>
      </c>
      <c r="G104" s="15">
        <v>0</v>
      </c>
      <c r="H104" s="31">
        <v>0</v>
      </c>
      <c r="I104" s="15">
        <v>206150</v>
      </c>
      <c r="J104" s="15">
        <v>0</v>
      </c>
      <c r="K104" s="15">
        <v>3836020</v>
      </c>
      <c r="L104" s="15">
        <v>3871030</v>
      </c>
      <c r="M104" s="15">
        <v>0</v>
      </c>
      <c r="N104" s="15">
        <v>21810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f t="shared" si="7"/>
        <v>217970120</v>
      </c>
      <c r="U104" s="16">
        <f>T104/T352</f>
        <v>9.2978875379211193E-2</v>
      </c>
      <c r="V104" s="36"/>
    </row>
    <row r="105" spans="1:22" s="37" customFormat="1" ht="12" customHeight="1">
      <c r="A105" s="36"/>
      <c r="B105" s="39"/>
      <c r="C105" s="14">
        <v>2015</v>
      </c>
      <c r="D105" s="15">
        <v>158742340</v>
      </c>
      <c r="E105" s="15">
        <v>45693090</v>
      </c>
      <c r="F105" s="15">
        <v>0</v>
      </c>
      <c r="G105" s="15">
        <v>0</v>
      </c>
      <c r="H105" s="31">
        <v>0</v>
      </c>
      <c r="I105" s="15">
        <v>206150</v>
      </c>
      <c r="J105" s="15">
        <v>0</v>
      </c>
      <c r="K105" s="15">
        <v>3596270</v>
      </c>
      <c r="L105" s="15">
        <v>5371450</v>
      </c>
      <c r="M105" s="15">
        <v>0</v>
      </c>
      <c r="N105" s="15">
        <v>21810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f t="shared" si="7"/>
        <v>213631110</v>
      </c>
      <c r="U105" s="16">
        <f>T105/T353</f>
        <v>8.8869219130075991E-2</v>
      </c>
      <c r="V105" s="36"/>
    </row>
    <row r="106" spans="1:22" s="37" customFormat="1" ht="12" customHeight="1">
      <c r="A106" s="36"/>
      <c r="B106" s="39"/>
      <c r="C106" s="14">
        <v>2016</v>
      </c>
      <c r="D106" s="15">
        <v>157931190</v>
      </c>
      <c r="E106" s="15">
        <v>45300260</v>
      </c>
      <c r="F106" s="15">
        <v>0</v>
      </c>
      <c r="G106" s="15">
        <v>0</v>
      </c>
      <c r="H106" s="31">
        <v>0</v>
      </c>
      <c r="I106" s="15">
        <v>206150</v>
      </c>
      <c r="J106" s="15">
        <v>0</v>
      </c>
      <c r="K106" s="15">
        <v>3627920</v>
      </c>
      <c r="L106" s="15">
        <v>5598950</v>
      </c>
      <c r="M106" s="15">
        <v>0</v>
      </c>
      <c r="N106" s="15">
        <v>21810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  <c r="T106" s="15">
        <f t="shared" si="7"/>
        <v>212686280</v>
      </c>
      <c r="U106" s="16">
        <f>T106/T354</f>
        <v>8.6923525237969118E-2</v>
      </c>
      <c r="V106" s="36"/>
    </row>
    <row r="107" spans="1:22" s="37" customFormat="1" ht="12" customHeight="1">
      <c r="A107" s="36"/>
      <c r="B107" s="39"/>
      <c r="C107" s="14">
        <v>2017</v>
      </c>
      <c r="D107" s="15">
        <v>162618330</v>
      </c>
      <c r="E107" s="15">
        <v>57459820</v>
      </c>
      <c r="F107" s="15">
        <v>0</v>
      </c>
      <c r="G107" s="15">
        <v>0</v>
      </c>
      <c r="H107" s="31">
        <v>0</v>
      </c>
      <c r="I107" s="15">
        <v>206150</v>
      </c>
      <c r="J107" s="15">
        <v>0</v>
      </c>
      <c r="K107" s="15">
        <v>3606920</v>
      </c>
      <c r="L107" s="15">
        <v>5386220</v>
      </c>
      <c r="M107" s="15">
        <v>0</v>
      </c>
      <c r="N107" s="15">
        <v>21810</v>
      </c>
      <c r="O107" s="15">
        <v>0</v>
      </c>
      <c r="P107" s="15">
        <v>0</v>
      </c>
      <c r="Q107" s="15">
        <v>0</v>
      </c>
      <c r="R107" s="15">
        <v>0</v>
      </c>
      <c r="S107" s="15">
        <v>0</v>
      </c>
      <c r="T107" s="15">
        <f t="shared" si="7"/>
        <v>229299250</v>
      </c>
      <c r="U107" s="16">
        <f>T107/T355</f>
        <v>9.0937415971599614E-2</v>
      </c>
      <c r="V107" s="36"/>
    </row>
    <row r="108" spans="1:22" s="37" customFormat="1" ht="12" customHeight="1">
      <c r="A108" s="36"/>
      <c r="B108" s="39"/>
      <c r="C108" s="14">
        <v>2018</v>
      </c>
      <c r="D108" s="15">
        <v>187539630</v>
      </c>
      <c r="E108" s="15">
        <v>50425820</v>
      </c>
      <c r="F108" s="15">
        <v>0</v>
      </c>
      <c r="G108" s="15">
        <v>0</v>
      </c>
      <c r="H108" s="31">
        <v>0</v>
      </c>
      <c r="I108" s="15">
        <v>231000</v>
      </c>
      <c r="J108" s="15">
        <v>0</v>
      </c>
      <c r="K108" s="15">
        <v>3767150</v>
      </c>
      <c r="L108" s="15">
        <v>5774410</v>
      </c>
      <c r="M108" s="15">
        <v>0</v>
      </c>
      <c r="N108" s="15">
        <v>21810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f t="shared" si="7"/>
        <v>247759820</v>
      </c>
      <c r="U108" s="16">
        <f>T108/T356</f>
        <v>8.9427934903259634E-2</v>
      </c>
      <c r="V108" s="36"/>
    </row>
    <row r="109" spans="1:22" s="37" customFormat="1" ht="12" customHeight="1">
      <c r="A109" s="36"/>
      <c r="B109" s="39"/>
      <c r="C109" s="14">
        <v>2019</v>
      </c>
      <c r="D109" s="15">
        <v>189302610</v>
      </c>
      <c r="E109" s="15">
        <v>52540450</v>
      </c>
      <c r="F109" s="15">
        <v>0</v>
      </c>
      <c r="G109" s="15">
        <v>0</v>
      </c>
      <c r="H109" s="31">
        <v>0</v>
      </c>
      <c r="I109" s="15">
        <v>231000</v>
      </c>
      <c r="J109" s="15">
        <v>166190</v>
      </c>
      <c r="K109" s="15">
        <v>3767150</v>
      </c>
      <c r="L109" s="15">
        <v>5774410</v>
      </c>
      <c r="M109" s="15">
        <v>0</v>
      </c>
      <c r="N109" s="15">
        <v>35910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f t="shared" si="7"/>
        <v>251817720</v>
      </c>
      <c r="U109" s="16">
        <f>T109/T357</f>
        <v>8.8967143375463908E-2</v>
      </c>
      <c r="V109" s="36"/>
    </row>
    <row r="110" spans="1:22" s="37" customFormat="1" ht="12" customHeight="1">
      <c r="A110" s="36"/>
      <c r="B110" s="39"/>
      <c r="C110" s="14">
        <v>2020</v>
      </c>
      <c r="D110" s="15">
        <v>191707900</v>
      </c>
      <c r="E110" s="15">
        <v>52844290</v>
      </c>
      <c r="F110" s="15">
        <v>0</v>
      </c>
      <c r="G110" s="15">
        <v>0</v>
      </c>
      <c r="H110" s="31">
        <v>0</v>
      </c>
      <c r="I110" s="15">
        <v>494700</v>
      </c>
      <c r="J110" s="15">
        <v>350010</v>
      </c>
      <c r="K110" s="15">
        <v>3200850</v>
      </c>
      <c r="L110" s="15">
        <v>6397030</v>
      </c>
      <c r="M110" s="15">
        <v>0</v>
      </c>
      <c r="N110" s="15">
        <v>35910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f t="shared" si="7"/>
        <v>255030690</v>
      </c>
      <c r="U110" s="16">
        <f>T110/T358</f>
        <v>8.8647835418840748E-2</v>
      </c>
      <c r="V110" s="36"/>
    </row>
    <row r="111" spans="1:22" s="37" customFormat="1" ht="12" customHeight="1">
      <c r="A111" s="36"/>
      <c r="B111" s="39"/>
      <c r="C111" s="14">
        <v>2021</v>
      </c>
      <c r="D111" s="15">
        <v>225459280</v>
      </c>
      <c r="E111" s="15">
        <v>65217970</v>
      </c>
      <c r="F111" s="15">
        <v>0</v>
      </c>
      <c r="G111" s="15">
        <v>0</v>
      </c>
      <c r="H111" s="31">
        <v>0</v>
      </c>
      <c r="I111" s="15">
        <v>568900</v>
      </c>
      <c r="J111" s="15">
        <v>400020</v>
      </c>
      <c r="K111" s="15">
        <v>3811170</v>
      </c>
      <c r="L111" s="15">
        <v>7189380</v>
      </c>
      <c r="M111" s="15">
        <v>0</v>
      </c>
      <c r="N111" s="15">
        <v>41270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f t="shared" ref="T111" si="8">SUM(D111:S111)</f>
        <v>302687990</v>
      </c>
      <c r="U111" s="16">
        <f>T111/T359</f>
        <v>8.8089911151382566E-2</v>
      </c>
      <c r="V111" s="36"/>
    </row>
    <row r="112" spans="1:22" s="37" customFormat="1" ht="12" customHeight="1">
      <c r="A112" s="36"/>
      <c r="B112" s="39"/>
      <c r="C112" s="14">
        <v>2022</v>
      </c>
      <c r="D112" s="15">
        <v>208269690</v>
      </c>
      <c r="E112" s="15">
        <v>66117470</v>
      </c>
      <c r="F112" s="15">
        <v>0</v>
      </c>
      <c r="G112" s="15">
        <v>0</v>
      </c>
      <c r="H112" s="31">
        <v>0</v>
      </c>
      <c r="I112" s="15">
        <v>568900</v>
      </c>
      <c r="J112" s="15">
        <v>400020</v>
      </c>
      <c r="K112" s="15">
        <v>3811170</v>
      </c>
      <c r="L112" s="15">
        <v>7189380</v>
      </c>
      <c r="M112" s="15">
        <v>0</v>
      </c>
      <c r="N112" s="15">
        <v>41270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f t="shared" si="7"/>
        <v>286397900</v>
      </c>
      <c r="U112" s="16">
        <f>T112/T360</f>
        <v>8.2352732451493188E-2</v>
      </c>
      <c r="V112" s="36"/>
    </row>
    <row r="113" spans="1:22" s="37" customFormat="1" ht="12" customHeight="1">
      <c r="A113" s="36"/>
      <c r="B113" s="39"/>
      <c r="C113" s="14">
        <v>2023</v>
      </c>
      <c r="D113" s="15">
        <v>210286670</v>
      </c>
      <c r="E113" s="15">
        <v>70392920</v>
      </c>
      <c r="F113" s="15">
        <v>0</v>
      </c>
      <c r="G113" s="15">
        <v>0</v>
      </c>
      <c r="H113" s="31">
        <v>0</v>
      </c>
      <c r="I113" s="15">
        <v>1078670</v>
      </c>
      <c r="J113" s="15">
        <v>400020</v>
      </c>
      <c r="K113" s="15">
        <v>3996700</v>
      </c>
      <c r="L113" s="15">
        <v>7372250</v>
      </c>
      <c r="M113" s="15">
        <v>0</v>
      </c>
      <c r="N113" s="15">
        <v>41270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f t="shared" ref="T113" si="9">SUM(D113:S113)</f>
        <v>293568500</v>
      </c>
      <c r="U113" s="16">
        <f>T113/T361</f>
        <v>8.2830481760620328E-2</v>
      </c>
      <c r="V113" s="36"/>
    </row>
    <row r="114" spans="1:22" ht="6.75" customHeight="1">
      <c r="A114" s="20"/>
      <c r="B114" s="42"/>
      <c r="C114" s="24"/>
      <c r="D114" s="8"/>
      <c r="E114" s="8"/>
      <c r="F114" s="8"/>
      <c r="G114" s="8"/>
      <c r="H114" s="30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9"/>
      <c r="V114" s="20"/>
    </row>
    <row r="115" spans="1:22" ht="12" hidden="1" customHeight="1">
      <c r="A115" s="20"/>
      <c r="B115" s="41"/>
      <c r="C115" s="17">
        <v>1989</v>
      </c>
      <c r="D115" s="18">
        <v>1592280</v>
      </c>
      <c r="E115" s="18">
        <v>1569480</v>
      </c>
      <c r="F115" s="18">
        <v>0</v>
      </c>
      <c r="G115" s="18">
        <v>118890</v>
      </c>
      <c r="H115" s="29">
        <v>0</v>
      </c>
      <c r="I115" s="18">
        <v>463180</v>
      </c>
      <c r="J115" s="18">
        <v>0</v>
      </c>
      <c r="K115" s="18">
        <v>1686610</v>
      </c>
      <c r="L115" s="18">
        <v>105590</v>
      </c>
      <c r="M115" s="18">
        <v>0</v>
      </c>
      <c r="N115" s="18">
        <v>956260</v>
      </c>
      <c r="O115" s="18">
        <v>0</v>
      </c>
      <c r="P115" s="18">
        <v>4281590</v>
      </c>
      <c r="Q115" s="18">
        <v>0</v>
      </c>
      <c r="R115" s="18">
        <v>0</v>
      </c>
      <c r="S115" s="18">
        <v>38750</v>
      </c>
      <c r="T115" s="18">
        <f t="shared" si="7"/>
        <v>10812630</v>
      </c>
      <c r="U115" s="19">
        <f>T115/T327</f>
        <v>2.0657379630566547E-2</v>
      </c>
      <c r="V115" s="20"/>
    </row>
    <row r="116" spans="1:22" ht="12" hidden="1" customHeight="1">
      <c r="A116" s="20"/>
      <c r="B116" s="41"/>
      <c r="C116" s="17">
        <v>1990</v>
      </c>
      <c r="D116" s="18">
        <v>1356520</v>
      </c>
      <c r="E116" s="18">
        <v>1085050</v>
      </c>
      <c r="F116" s="18">
        <v>0</v>
      </c>
      <c r="G116" s="18">
        <v>118890</v>
      </c>
      <c r="H116" s="29">
        <v>0</v>
      </c>
      <c r="I116" s="18">
        <v>463180</v>
      </c>
      <c r="J116" s="18">
        <v>0</v>
      </c>
      <c r="K116" s="18">
        <v>1824510</v>
      </c>
      <c r="L116" s="18">
        <v>105590</v>
      </c>
      <c r="M116" s="18">
        <v>0</v>
      </c>
      <c r="N116" s="18">
        <v>897110</v>
      </c>
      <c r="O116" s="18">
        <v>0</v>
      </c>
      <c r="P116" s="18">
        <v>4158570</v>
      </c>
      <c r="Q116" s="18">
        <v>0</v>
      </c>
      <c r="R116" s="18">
        <v>0</v>
      </c>
      <c r="S116" s="18">
        <v>0</v>
      </c>
      <c r="T116" s="18">
        <f t="shared" si="7"/>
        <v>10009420</v>
      </c>
      <c r="U116" s="19">
        <f>T116/T328</f>
        <v>1.6745051291734155E-2</v>
      </c>
      <c r="V116" s="20"/>
    </row>
    <row r="117" spans="1:22" ht="12" hidden="1" customHeight="1">
      <c r="A117" s="20"/>
      <c r="B117" s="41"/>
      <c r="C117" s="17">
        <v>1991</v>
      </c>
      <c r="D117" s="18">
        <v>1029170</v>
      </c>
      <c r="E117" s="18">
        <v>802320</v>
      </c>
      <c r="F117" s="18">
        <v>0</v>
      </c>
      <c r="G117" s="18">
        <v>127950</v>
      </c>
      <c r="H117" s="29">
        <v>0</v>
      </c>
      <c r="I117" s="18">
        <v>491960</v>
      </c>
      <c r="J117" s="18">
        <v>0</v>
      </c>
      <c r="K117" s="18">
        <v>1926960</v>
      </c>
      <c r="L117" s="18">
        <v>45860</v>
      </c>
      <c r="M117" s="18">
        <v>0</v>
      </c>
      <c r="N117" s="18">
        <v>841670</v>
      </c>
      <c r="O117" s="18">
        <v>0</v>
      </c>
      <c r="P117" s="18">
        <v>4169990</v>
      </c>
      <c r="Q117" s="18">
        <v>0</v>
      </c>
      <c r="R117" s="18">
        <v>0</v>
      </c>
      <c r="S117" s="18">
        <v>0</v>
      </c>
      <c r="T117" s="18">
        <f t="shared" si="7"/>
        <v>9435880</v>
      </c>
      <c r="U117" s="19">
        <f>T117/T329</f>
        <v>1.3344722294480341E-2</v>
      </c>
      <c r="V117" s="20"/>
    </row>
    <row r="118" spans="1:22" ht="12" hidden="1" customHeight="1">
      <c r="A118" s="20"/>
      <c r="B118" s="41"/>
      <c r="C118" s="17">
        <v>1992</v>
      </c>
      <c r="D118" s="18">
        <v>1794040</v>
      </c>
      <c r="E118" s="18">
        <v>974080</v>
      </c>
      <c r="F118" s="18">
        <v>0</v>
      </c>
      <c r="G118" s="18">
        <v>127950</v>
      </c>
      <c r="H118" s="29">
        <v>0</v>
      </c>
      <c r="I118" s="18">
        <v>546160</v>
      </c>
      <c r="J118" s="18">
        <v>0</v>
      </c>
      <c r="K118" s="18">
        <v>1416230</v>
      </c>
      <c r="L118" s="18">
        <v>169160</v>
      </c>
      <c r="M118" s="18">
        <v>0</v>
      </c>
      <c r="N118" s="18">
        <v>780250</v>
      </c>
      <c r="O118" s="18">
        <v>0</v>
      </c>
      <c r="P118" s="18">
        <v>4096750</v>
      </c>
      <c r="Q118" s="18">
        <v>0</v>
      </c>
      <c r="R118" s="18">
        <v>0</v>
      </c>
      <c r="S118" s="18">
        <v>0</v>
      </c>
      <c r="T118" s="18">
        <f t="shared" si="7"/>
        <v>9904620</v>
      </c>
      <c r="U118" s="19">
        <f>T118/T330</f>
        <v>1.280907929337147E-2</v>
      </c>
      <c r="V118" s="20"/>
    </row>
    <row r="119" spans="1:22" ht="12" hidden="1" customHeight="1">
      <c r="A119" s="20"/>
      <c r="B119" s="41"/>
      <c r="C119" s="17">
        <v>1993</v>
      </c>
      <c r="D119" s="18">
        <v>1463900</v>
      </c>
      <c r="E119" s="18">
        <v>1980120</v>
      </c>
      <c r="F119" s="18">
        <v>0</v>
      </c>
      <c r="G119" s="18">
        <v>97850</v>
      </c>
      <c r="H119" s="29">
        <v>0</v>
      </c>
      <c r="I119" s="18">
        <v>520940</v>
      </c>
      <c r="J119" s="18">
        <v>0</v>
      </c>
      <c r="K119" s="18">
        <v>1388980</v>
      </c>
      <c r="L119" s="18">
        <v>191940</v>
      </c>
      <c r="M119" s="18">
        <v>0</v>
      </c>
      <c r="N119" s="18">
        <v>753590</v>
      </c>
      <c r="O119" s="18">
        <v>0</v>
      </c>
      <c r="P119" s="18">
        <v>4153100</v>
      </c>
      <c r="Q119" s="18">
        <v>0</v>
      </c>
      <c r="R119" s="18">
        <v>0</v>
      </c>
      <c r="S119" s="18">
        <v>0</v>
      </c>
      <c r="T119" s="18">
        <f t="shared" si="7"/>
        <v>10550420</v>
      </c>
      <c r="U119" s="19">
        <f>T119/T331</f>
        <v>1.283064908192638E-2</v>
      </c>
      <c r="V119" s="20"/>
    </row>
    <row r="120" spans="1:22" ht="12" hidden="1" customHeight="1">
      <c r="A120" s="20"/>
      <c r="B120" s="41"/>
      <c r="C120" s="17">
        <v>1994</v>
      </c>
      <c r="D120" s="18">
        <v>1405330</v>
      </c>
      <c r="E120" s="18">
        <v>1643660</v>
      </c>
      <c r="F120" s="18">
        <v>173670</v>
      </c>
      <c r="G120" s="18">
        <v>107890</v>
      </c>
      <c r="H120" s="29">
        <v>0</v>
      </c>
      <c r="I120" s="18">
        <v>693700</v>
      </c>
      <c r="J120" s="18">
        <v>0</v>
      </c>
      <c r="K120" s="18">
        <v>1473890</v>
      </c>
      <c r="L120" s="18">
        <v>256530</v>
      </c>
      <c r="M120" s="18">
        <v>0</v>
      </c>
      <c r="N120" s="18">
        <v>915360</v>
      </c>
      <c r="O120" s="18">
        <v>0</v>
      </c>
      <c r="P120" s="18">
        <v>4864600</v>
      </c>
      <c r="Q120" s="18">
        <v>0</v>
      </c>
      <c r="R120" s="18">
        <v>0</v>
      </c>
      <c r="S120" s="18">
        <v>0</v>
      </c>
      <c r="T120" s="18">
        <f t="shared" si="7"/>
        <v>11534630</v>
      </c>
      <c r="U120" s="19">
        <f>T120/T332</f>
        <v>1.2162335326292467E-2</v>
      </c>
      <c r="V120" s="20"/>
    </row>
    <row r="121" spans="1:22" ht="12" hidden="1" customHeight="1">
      <c r="A121" s="20"/>
      <c r="B121" s="41"/>
      <c r="C121" s="17">
        <v>1995</v>
      </c>
      <c r="D121" s="18">
        <v>1167260</v>
      </c>
      <c r="E121" s="18">
        <v>1044880</v>
      </c>
      <c r="F121" s="18">
        <v>136190</v>
      </c>
      <c r="G121" s="18">
        <v>107890</v>
      </c>
      <c r="H121" s="29">
        <v>0</v>
      </c>
      <c r="I121" s="18">
        <v>678340</v>
      </c>
      <c r="J121" s="18">
        <v>0</v>
      </c>
      <c r="K121" s="18">
        <v>1518230</v>
      </c>
      <c r="L121" s="18">
        <v>218670</v>
      </c>
      <c r="M121" s="18">
        <v>0</v>
      </c>
      <c r="N121" s="18">
        <v>919540</v>
      </c>
      <c r="O121" s="18">
        <v>0</v>
      </c>
      <c r="P121" s="18">
        <v>4875590</v>
      </c>
      <c r="Q121" s="18">
        <v>0</v>
      </c>
      <c r="R121" s="18">
        <v>0</v>
      </c>
      <c r="S121" s="18">
        <v>0</v>
      </c>
      <c r="T121" s="18">
        <f t="shared" si="7"/>
        <v>10666590</v>
      </c>
      <c r="U121" s="19">
        <f>T121/T333</f>
        <v>1.0639921366931348E-2</v>
      </c>
      <c r="V121" s="20"/>
    </row>
    <row r="122" spans="1:22" ht="12" hidden="1" customHeight="1">
      <c r="A122" s="20"/>
      <c r="B122" s="41"/>
      <c r="C122" s="17">
        <v>1996</v>
      </c>
      <c r="D122" s="18">
        <v>1556220</v>
      </c>
      <c r="E122" s="18">
        <v>861860</v>
      </c>
      <c r="F122" s="18">
        <v>180630</v>
      </c>
      <c r="G122" s="18">
        <v>107890</v>
      </c>
      <c r="H122" s="29">
        <v>0</v>
      </c>
      <c r="I122" s="18">
        <v>676960</v>
      </c>
      <c r="J122" s="18">
        <v>0</v>
      </c>
      <c r="K122" s="18">
        <v>1555180</v>
      </c>
      <c r="L122" s="18">
        <v>168590</v>
      </c>
      <c r="M122" s="18">
        <v>0</v>
      </c>
      <c r="N122" s="18">
        <v>817960</v>
      </c>
      <c r="O122" s="18">
        <v>0</v>
      </c>
      <c r="P122" s="18">
        <v>4952920</v>
      </c>
      <c r="Q122" s="18">
        <v>0</v>
      </c>
      <c r="R122" s="18">
        <v>0</v>
      </c>
      <c r="S122" s="18">
        <v>0</v>
      </c>
      <c r="T122" s="18">
        <f t="shared" si="7"/>
        <v>10878210</v>
      </c>
      <c r="U122" s="19">
        <f>T122/T334</f>
        <v>9.8766004876239023E-3</v>
      </c>
      <c r="V122" s="20"/>
    </row>
    <row r="123" spans="1:22" ht="12" hidden="1" customHeight="1">
      <c r="A123" s="20"/>
      <c r="B123" s="41"/>
      <c r="C123" s="17">
        <v>1997</v>
      </c>
      <c r="D123" s="18">
        <v>1682360</v>
      </c>
      <c r="E123" s="18">
        <v>1273100</v>
      </c>
      <c r="F123" s="18">
        <v>149810</v>
      </c>
      <c r="G123" s="18">
        <v>115460</v>
      </c>
      <c r="H123" s="29">
        <v>0</v>
      </c>
      <c r="I123" s="18">
        <v>697590</v>
      </c>
      <c r="J123" s="18">
        <v>0</v>
      </c>
      <c r="K123" s="18">
        <v>1573510</v>
      </c>
      <c r="L123" s="18">
        <v>208080</v>
      </c>
      <c r="M123" s="18">
        <v>0</v>
      </c>
      <c r="N123" s="18">
        <v>674250</v>
      </c>
      <c r="O123" s="18">
        <v>0</v>
      </c>
      <c r="P123" s="18">
        <v>5366090</v>
      </c>
      <c r="Q123" s="18">
        <v>0</v>
      </c>
      <c r="R123" s="18">
        <v>0</v>
      </c>
      <c r="S123" s="18">
        <v>0</v>
      </c>
      <c r="T123" s="18">
        <f t="shared" si="7"/>
        <v>11740250</v>
      </c>
      <c r="U123" s="19">
        <f>T123/T335</f>
        <v>9.3523891836737958E-3</v>
      </c>
      <c r="V123" s="20"/>
    </row>
    <row r="124" spans="1:22" ht="12" hidden="1" customHeight="1">
      <c r="A124" s="20"/>
      <c r="B124" s="41"/>
      <c r="C124" s="17">
        <v>1998</v>
      </c>
      <c r="D124" s="18">
        <v>1984530</v>
      </c>
      <c r="E124" s="18">
        <v>824700</v>
      </c>
      <c r="F124" s="18">
        <v>149810</v>
      </c>
      <c r="G124" s="18">
        <v>115460</v>
      </c>
      <c r="H124" s="29">
        <v>0</v>
      </c>
      <c r="I124" s="18">
        <v>798690</v>
      </c>
      <c r="J124" s="18">
        <v>0</v>
      </c>
      <c r="K124" s="18">
        <v>1598460</v>
      </c>
      <c r="L124" s="18">
        <v>524600</v>
      </c>
      <c r="M124" s="18">
        <v>0</v>
      </c>
      <c r="N124" s="18">
        <v>543790</v>
      </c>
      <c r="O124" s="18">
        <v>0</v>
      </c>
      <c r="P124" s="18">
        <v>4869560</v>
      </c>
      <c r="Q124" s="18">
        <v>0</v>
      </c>
      <c r="R124" s="18">
        <v>0</v>
      </c>
      <c r="S124" s="18">
        <v>0</v>
      </c>
      <c r="T124" s="18">
        <f t="shared" si="7"/>
        <v>11409600</v>
      </c>
      <c r="U124" s="19">
        <f>T124/T336</f>
        <v>8.4799861160591919E-3</v>
      </c>
      <c r="V124" s="20"/>
    </row>
    <row r="125" spans="1:22" ht="12" hidden="1" customHeight="1">
      <c r="A125" s="20"/>
      <c r="B125" s="41"/>
      <c r="C125" s="17">
        <v>1999</v>
      </c>
      <c r="D125" s="18">
        <v>747790</v>
      </c>
      <c r="E125" s="18">
        <v>861970</v>
      </c>
      <c r="F125" s="18">
        <v>137070</v>
      </c>
      <c r="G125" s="18">
        <v>115460</v>
      </c>
      <c r="H125" s="29">
        <v>0</v>
      </c>
      <c r="I125" s="18">
        <v>836630</v>
      </c>
      <c r="J125" s="18">
        <v>0</v>
      </c>
      <c r="K125" s="18">
        <v>1577150</v>
      </c>
      <c r="L125" s="18">
        <v>520270</v>
      </c>
      <c r="M125" s="18">
        <v>0</v>
      </c>
      <c r="N125" s="18">
        <v>410480</v>
      </c>
      <c r="O125" s="18">
        <v>0</v>
      </c>
      <c r="P125" s="18">
        <v>5022340</v>
      </c>
      <c r="Q125" s="18">
        <v>0</v>
      </c>
      <c r="R125" s="18">
        <v>0</v>
      </c>
      <c r="S125" s="18">
        <v>0</v>
      </c>
      <c r="T125" s="18">
        <f t="shared" si="7"/>
        <v>10229160</v>
      </c>
      <c r="U125" s="19">
        <f>T125/T337</f>
        <v>7.1367516243994508E-3</v>
      </c>
      <c r="V125" s="20"/>
    </row>
    <row r="126" spans="1:22" ht="12" hidden="1" customHeight="1">
      <c r="A126" s="20"/>
      <c r="B126" s="41"/>
      <c r="C126" s="17">
        <v>2000</v>
      </c>
      <c r="D126" s="18">
        <v>381510</v>
      </c>
      <c r="E126" s="18">
        <v>908630</v>
      </c>
      <c r="F126" s="18">
        <v>193350</v>
      </c>
      <c r="G126" s="18">
        <v>133760</v>
      </c>
      <c r="H126" s="29">
        <v>0</v>
      </c>
      <c r="I126" s="18">
        <v>587700</v>
      </c>
      <c r="J126" s="18">
        <v>0</v>
      </c>
      <c r="K126" s="18">
        <v>1889210</v>
      </c>
      <c r="L126" s="18">
        <v>641150</v>
      </c>
      <c r="M126" s="18">
        <v>0</v>
      </c>
      <c r="N126" s="18">
        <v>420850</v>
      </c>
      <c r="O126" s="18">
        <v>0</v>
      </c>
      <c r="P126" s="18">
        <v>5184000</v>
      </c>
      <c r="Q126" s="18">
        <v>0</v>
      </c>
      <c r="R126" s="18">
        <v>0</v>
      </c>
      <c r="S126" s="18">
        <v>1580</v>
      </c>
      <c r="T126" s="18">
        <f t="shared" si="7"/>
        <v>10341740</v>
      </c>
      <c r="U126" s="19">
        <f>T126/T338</f>
        <v>6.2350375195460031E-3</v>
      </c>
      <c r="V126" s="20"/>
    </row>
    <row r="127" spans="1:22" ht="12" hidden="1" customHeight="1">
      <c r="A127" s="20"/>
      <c r="B127" s="41"/>
      <c r="C127" s="17">
        <v>2001</v>
      </c>
      <c r="D127" s="18">
        <v>504350</v>
      </c>
      <c r="E127" s="18">
        <v>1343500</v>
      </c>
      <c r="F127" s="18">
        <v>307900</v>
      </c>
      <c r="G127" s="18">
        <v>133760</v>
      </c>
      <c r="H127" s="29">
        <v>0</v>
      </c>
      <c r="I127" s="18">
        <v>751500</v>
      </c>
      <c r="J127" s="18">
        <v>0</v>
      </c>
      <c r="K127" s="18">
        <v>1597570</v>
      </c>
      <c r="L127" s="18">
        <v>1092680</v>
      </c>
      <c r="M127" s="18">
        <v>0</v>
      </c>
      <c r="N127" s="18">
        <v>403790</v>
      </c>
      <c r="O127" s="18">
        <v>0</v>
      </c>
      <c r="P127" s="18">
        <v>5253880</v>
      </c>
      <c r="Q127" s="18">
        <v>0</v>
      </c>
      <c r="R127" s="18">
        <v>0</v>
      </c>
      <c r="S127" s="18">
        <v>1580</v>
      </c>
      <c r="T127" s="18">
        <f t="shared" ref="T127:T148" si="10">SUM(D127:S127)</f>
        <v>11390510</v>
      </c>
      <c r="U127" s="19">
        <f>T127/T339</f>
        <v>6.4460420482324683E-3</v>
      </c>
      <c r="V127" s="20"/>
    </row>
    <row r="128" spans="1:22" ht="12" hidden="1" customHeight="1">
      <c r="A128" s="20"/>
      <c r="B128" s="41"/>
      <c r="C128" s="17">
        <v>2002</v>
      </c>
      <c r="D128" s="18">
        <v>455500</v>
      </c>
      <c r="E128" s="18">
        <v>1440950</v>
      </c>
      <c r="F128" s="18">
        <v>123100</v>
      </c>
      <c r="G128" s="18">
        <v>133760</v>
      </c>
      <c r="H128" s="29">
        <v>0</v>
      </c>
      <c r="I128" s="18">
        <v>997150</v>
      </c>
      <c r="J128" s="18">
        <v>0</v>
      </c>
      <c r="K128" s="18">
        <v>1558730</v>
      </c>
      <c r="L128" s="18">
        <v>927890</v>
      </c>
      <c r="M128" s="18">
        <v>0</v>
      </c>
      <c r="N128" s="18">
        <v>403350</v>
      </c>
      <c r="O128" s="18">
        <v>0</v>
      </c>
      <c r="P128" s="18">
        <v>5032270</v>
      </c>
      <c r="Q128" s="18">
        <v>0</v>
      </c>
      <c r="R128" s="18">
        <v>0</v>
      </c>
      <c r="S128" s="18">
        <v>1460</v>
      </c>
      <c r="T128" s="18">
        <f t="shared" si="10"/>
        <v>11074160</v>
      </c>
      <c r="U128" s="19">
        <f>T128/T340</f>
        <v>6.2033760448051379E-3</v>
      </c>
      <c r="V128" s="20"/>
    </row>
    <row r="129" spans="1:22" ht="12" hidden="1" customHeight="1">
      <c r="A129" s="20"/>
      <c r="B129" s="41"/>
      <c r="C129" s="17">
        <v>2003</v>
      </c>
      <c r="D129" s="18">
        <v>733690</v>
      </c>
      <c r="E129" s="18">
        <v>640860</v>
      </c>
      <c r="F129" s="18">
        <v>112780</v>
      </c>
      <c r="G129" s="18">
        <v>167180</v>
      </c>
      <c r="H129" s="29">
        <v>0</v>
      </c>
      <c r="I129" s="18">
        <v>899610</v>
      </c>
      <c r="J129" s="18">
        <v>0</v>
      </c>
      <c r="K129" s="18">
        <v>1732180</v>
      </c>
      <c r="L129" s="18">
        <v>1134400</v>
      </c>
      <c r="M129" s="18">
        <v>0</v>
      </c>
      <c r="N129" s="18">
        <v>383030</v>
      </c>
      <c r="O129" s="18">
        <v>0</v>
      </c>
      <c r="P129" s="18">
        <v>4882620</v>
      </c>
      <c r="Q129" s="18">
        <v>0</v>
      </c>
      <c r="R129" s="18">
        <v>0</v>
      </c>
      <c r="S129" s="18">
        <v>0</v>
      </c>
      <c r="T129" s="18">
        <f t="shared" si="10"/>
        <v>10686350</v>
      </c>
      <c r="U129" s="19">
        <f>T129/T341</f>
        <v>5.2191117069872303E-3</v>
      </c>
      <c r="V129" s="20"/>
    </row>
    <row r="130" spans="1:22" ht="12" customHeight="1">
      <c r="A130" s="20"/>
      <c r="B130" s="41" t="s">
        <v>45</v>
      </c>
      <c r="C130" s="17">
        <v>2004</v>
      </c>
      <c r="D130" s="18">
        <v>681900</v>
      </c>
      <c r="E130" s="18">
        <v>627670</v>
      </c>
      <c r="F130" s="18">
        <v>0</v>
      </c>
      <c r="G130" s="18">
        <v>0</v>
      </c>
      <c r="H130" s="29">
        <v>0</v>
      </c>
      <c r="I130" s="18">
        <v>1709760</v>
      </c>
      <c r="J130" s="18">
        <v>0</v>
      </c>
      <c r="K130" s="18">
        <v>1516630</v>
      </c>
      <c r="L130" s="18">
        <v>1139290</v>
      </c>
      <c r="M130" s="18">
        <v>10820</v>
      </c>
      <c r="N130" s="18">
        <v>290510</v>
      </c>
      <c r="O130" s="18">
        <v>76780</v>
      </c>
      <c r="P130" s="18">
        <v>5021670</v>
      </c>
      <c r="Q130" s="18">
        <v>0</v>
      </c>
      <c r="R130" s="18">
        <v>0</v>
      </c>
      <c r="S130" s="18">
        <v>1460</v>
      </c>
      <c r="T130" s="18">
        <f t="shared" si="10"/>
        <v>11076490</v>
      </c>
      <c r="U130" s="19">
        <f>T130/T342</f>
        <v>5.3972787731531293E-3</v>
      </c>
      <c r="V130" s="20"/>
    </row>
    <row r="131" spans="1:22" ht="12" customHeight="1">
      <c r="A131" s="20"/>
      <c r="B131" s="41"/>
      <c r="C131" s="17">
        <v>2005</v>
      </c>
      <c r="D131" s="18">
        <v>524630</v>
      </c>
      <c r="E131" s="18">
        <v>553600</v>
      </c>
      <c r="F131" s="18">
        <v>0</v>
      </c>
      <c r="G131" s="18">
        <v>0</v>
      </c>
      <c r="H131" s="29">
        <v>0</v>
      </c>
      <c r="I131" s="18">
        <v>849110</v>
      </c>
      <c r="J131" s="18">
        <v>0</v>
      </c>
      <c r="K131" s="18">
        <v>1475710</v>
      </c>
      <c r="L131" s="18">
        <v>1140910</v>
      </c>
      <c r="M131" s="18">
        <v>0</v>
      </c>
      <c r="N131" s="18">
        <v>290510</v>
      </c>
      <c r="O131" s="18">
        <v>0</v>
      </c>
      <c r="P131" s="18">
        <v>5013760</v>
      </c>
      <c r="Q131" s="18">
        <v>0</v>
      </c>
      <c r="R131" s="18">
        <v>0</v>
      </c>
      <c r="S131" s="18">
        <v>800</v>
      </c>
      <c r="T131" s="18">
        <f t="shared" si="10"/>
        <v>9849030</v>
      </c>
      <c r="U131" s="19">
        <f>T131/T343</f>
        <v>4.6296535113843481E-3</v>
      </c>
      <c r="V131" s="20"/>
    </row>
    <row r="132" spans="1:22" s="26" customFormat="1" ht="12" customHeight="1">
      <c r="A132" s="25"/>
      <c r="B132" s="41"/>
      <c r="C132" s="17">
        <v>2006</v>
      </c>
      <c r="D132" s="18">
        <v>2552340</v>
      </c>
      <c r="E132" s="18">
        <v>974340</v>
      </c>
      <c r="F132" s="18">
        <v>0</v>
      </c>
      <c r="G132" s="18">
        <v>0</v>
      </c>
      <c r="H132" s="29">
        <v>0</v>
      </c>
      <c r="I132" s="18">
        <v>688110</v>
      </c>
      <c r="J132" s="18">
        <v>0</v>
      </c>
      <c r="K132" s="18">
        <v>1146430</v>
      </c>
      <c r="L132" s="18">
        <v>591980</v>
      </c>
      <c r="M132" s="18">
        <v>358710</v>
      </c>
      <c r="N132" s="18">
        <v>268810</v>
      </c>
      <c r="O132" s="18">
        <v>0</v>
      </c>
      <c r="P132" s="18">
        <v>4525220</v>
      </c>
      <c r="Q132" s="18">
        <v>0</v>
      </c>
      <c r="R132" s="18">
        <v>1350</v>
      </c>
      <c r="S132" s="18">
        <v>800</v>
      </c>
      <c r="T132" s="18">
        <f t="shared" si="10"/>
        <v>11108090</v>
      </c>
      <c r="U132" s="19">
        <f>T132/T344</f>
        <v>4.6816460221826726E-3</v>
      </c>
      <c r="V132" s="25"/>
    </row>
    <row r="133" spans="1:22" s="26" customFormat="1" ht="12" customHeight="1">
      <c r="A133" s="25"/>
      <c r="B133" s="41"/>
      <c r="C133" s="17">
        <v>2007</v>
      </c>
      <c r="D133" s="18">
        <v>317400</v>
      </c>
      <c r="E133" s="18">
        <v>1025780</v>
      </c>
      <c r="F133" s="18">
        <v>38780</v>
      </c>
      <c r="G133" s="18">
        <v>0</v>
      </c>
      <c r="H133" s="29">
        <v>0</v>
      </c>
      <c r="I133" s="18">
        <v>875360</v>
      </c>
      <c r="J133" s="18">
        <v>0</v>
      </c>
      <c r="K133" s="18">
        <v>883490</v>
      </c>
      <c r="L133" s="18">
        <v>1232460</v>
      </c>
      <c r="M133" s="18">
        <v>0</v>
      </c>
      <c r="N133" s="18">
        <v>268810</v>
      </c>
      <c r="O133" s="18">
        <v>0</v>
      </c>
      <c r="P133" s="18">
        <v>4429040</v>
      </c>
      <c r="Q133" s="18">
        <v>0</v>
      </c>
      <c r="R133" s="18">
        <v>0</v>
      </c>
      <c r="S133" s="18">
        <v>0</v>
      </c>
      <c r="T133" s="18">
        <f t="shared" si="10"/>
        <v>9071120</v>
      </c>
      <c r="U133" s="19">
        <f>T133/T345</f>
        <v>3.7761259668386412E-3</v>
      </c>
      <c r="V133" s="25"/>
    </row>
    <row r="134" spans="1:22" s="26" customFormat="1" ht="12" customHeight="1">
      <c r="A134" s="25"/>
      <c r="B134" s="41"/>
      <c r="C134" s="17">
        <v>2008</v>
      </c>
      <c r="D134" s="18">
        <v>312080</v>
      </c>
      <c r="E134" s="18">
        <v>1298930</v>
      </c>
      <c r="F134" s="18">
        <v>13480</v>
      </c>
      <c r="G134" s="18">
        <v>0</v>
      </c>
      <c r="H134" s="29">
        <v>0</v>
      </c>
      <c r="I134" s="18">
        <v>873570</v>
      </c>
      <c r="J134" s="18">
        <v>0</v>
      </c>
      <c r="K134" s="18">
        <v>734870</v>
      </c>
      <c r="L134" s="18">
        <v>1255180</v>
      </c>
      <c r="M134" s="18">
        <v>0</v>
      </c>
      <c r="N134" s="18">
        <v>268810</v>
      </c>
      <c r="O134" s="18">
        <v>0</v>
      </c>
      <c r="P134" s="18">
        <v>4603590</v>
      </c>
      <c r="Q134" s="18">
        <v>0</v>
      </c>
      <c r="R134" s="18">
        <v>0</v>
      </c>
      <c r="S134" s="18">
        <v>1240</v>
      </c>
      <c r="T134" s="18">
        <f t="shared" si="10"/>
        <v>9361750</v>
      </c>
      <c r="U134" s="19">
        <f>T134/T346</f>
        <v>3.9393524111458085E-3</v>
      </c>
      <c r="V134" s="25"/>
    </row>
    <row r="135" spans="1:22" ht="12" customHeight="1">
      <c r="A135" s="20"/>
      <c r="B135" s="41"/>
      <c r="C135" s="35">
        <v>2009</v>
      </c>
      <c r="D135" s="18">
        <v>14770</v>
      </c>
      <c r="E135" s="18">
        <v>1412020</v>
      </c>
      <c r="F135" s="18">
        <v>14840</v>
      </c>
      <c r="G135" s="18">
        <v>0</v>
      </c>
      <c r="H135" s="29">
        <v>0</v>
      </c>
      <c r="I135" s="18">
        <v>959730</v>
      </c>
      <c r="J135" s="18">
        <v>0</v>
      </c>
      <c r="K135" s="18">
        <v>685430</v>
      </c>
      <c r="L135" s="18">
        <v>923450</v>
      </c>
      <c r="M135" s="18">
        <v>0</v>
      </c>
      <c r="N135" s="18">
        <v>268540</v>
      </c>
      <c r="O135" s="18">
        <v>0</v>
      </c>
      <c r="P135" s="18">
        <v>5502250</v>
      </c>
      <c r="Q135" s="18">
        <v>0</v>
      </c>
      <c r="R135" s="18">
        <v>0</v>
      </c>
      <c r="S135" s="18">
        <v>1240</v>
      </c>
      <c r="T135" s="18">
        <f t="shared" si="10"/>
        <v>9782270</v>
      </c>
      <c r="U135" s="19">
        <f>T135/T347</f>
        <v>4.0911675643361478E-3</v>
      </c>
      <c r="V135" s="20"/>
    </row>
    <row r="136" spans="1:22" ht="12" customHeight="1">
      <c r="A136" s="20"/>
      <c r="B136" s="41"/>
      <c r="C136" s="35">
        <v>2010</v>
      </c>
      <c r="D136" s="18">
        <v>460</v>
      </c>
      <c r="E136" s="18">
        <v>1343670</v>
      </c>
      <c r="F136" s="18">
        <v>14840</v>
      </c>
      <c r="G136" s="18">
        <v>0</v>
      </c>
      <c r="H136" s="29">
        <v>0</v>
      </c>
      <c r="I136" s="18">
        <v>959730</v>
      </c>
      <c r="J136" s="18">
        <v>0</v>
      </c>
      <c r="K136" s="18">
        <v>685430</v>
      </c>
      <c r="L136" s="18">
        <v>923450</v>
      </c>
      <c r="M136" s="18">
        <v>0</v>
      </c>
      <c r="N136" s="18">
        <v>267520</v>
      </c>
      <c r="O136" s="18">
        <v>0</v>
      </c>
      <c r="P136" s="18">
        <v>5383550</v>
      </c>
      <c r="Q136" s="18">
        <v>102210</v>
      </c>
      <c r="R136" s="18">
        <v>0</v>
      </c>
      <c r="S136" s="18">
        <v>1240</v>
      </c>
      <c r="T136" s="18">
        <f t="shared" si="10"/>
        <v>9682100</v>
      </c>
      <c r="U136" s="19">
        <f>T136/T348</f>
        <v>3.9954449295013421E-3</v>
      </c>
      <c r="V136" s="20"/>
    </row>
    <row r="137" spans="1:22" ht="12" customHeight="1">
      <c r="A137" s="20"/>
      <c r="B137" s="41"/>
      <c r="C137" s="35">
        <v>2011</v>
      </c>
      <c r="D137" s="18">
        <v>460</v>
      </c>
      <c r="E137" s="18">
        <v>1391540</v>
      </c>
      <c r="F137" s="18">
        <v>14840</v>
      </c>
      <c r="G137" s="18">
        <v>0</v>
      </c>
      <c r="H137" s="29">
        <v>0</v>
      </c>
      <c r="I137" s="18">
        <v>888060</v>
      </c>
      <c r="J137" s="18">
        <v>0</v>
      </c>
      <c r="K137" s="18">
        <v>685430</v>
      </c>
      <c r="L137" s="18">
        <v>923450</v>
      </c>
      <c r="M137" s="18">
        <v>0</v>
      </c>
      <c r="N137" s="18">
        <v>201620</v>
      </c>
      <c r="O137" s="18">
        <v>0</v>
      </c>
      <c r="P137" s="18">
        <v>5317600</v>
      </c>
      <c r="Q137" s="18">
        <v>102210</v>
      </c>
      <c r="R137" s="18">
        <v>0</v>
      </c>
      <c r="S137" s="18">
        <v>2070</v>
      </c>
      <c r="T137" s="18">
        <f t="shared" si="10"/>
        <v>9527280</v>
      </c>
      <c r="U137" s="19">
        <f>T137/T349</f>
        <v>3.9331432363091563E-3</v>
      </c>
      <c r="V137" s="20"/>
    </row>
    <row r="138" spans="1:22" s="37" customFormat="1" ht="12" customHeight="1">
      <c r="A138" s="36"/>
      <c r="B138" s="41"/>
      <c r="C138" s="35">
        <v>2012</v>
      </c>
      <c r="D138" s="18">
        <v>1230</v>
      </c>
      <c r="E138" s="18">
        <v>92030</v>
      </c>
      <c r="F138" s="18">
        <v>0</v>
      </c>
      <c r="G138" s="18">
        <v>0</v>
      </c>
      <c r="H138" s="29">
        <v>0</v>
      </c>
      <c r="I138" s="18">
        <v>975030</v>
      </c>
      <c r="J138" s="18">
        <v>0</v>
      </c>
      <c r="K138" s="18">
        <v>330640</v>
      </c>
      <c r="L138" s="18">
        <v>716870</v>
      </c>
      <c r="M138" s="18">
        <v>0</v>
      </c>
      <c r="N138" s="18">
        <v>380790</v>
      </c>
      <c r="O138" s="18">
        <v>0</v>
      </c>
      <c r="P138" s="18">
        <v>7000880</v>
      </c>
      <c r="Q138" s="18">
        <v>128820</v>
      </c>
      <c r="R138" s="18">
        <v>0</v>
      </c>
      <c r="S138" s="18">
        <v>2070</v>
      </c>
      <c r="T138" s="18">
        <f t="shared" si="10"/>
        <v>9628360</v>
      </c>
      <c r="U138" s="19">
        <f>T138/T350</f>
        <v>4.1290985850097935E-3</v>
      </c>
      <c r="V138" s="36"/>
    </row>
    <row r="139" spans="1:22" s="37" customFormat="1" ht="12" customHeight="1">
      <c r="A139" s="36"/>
      <c r="B139" s="41"/>
      <c r="C139" s="35">
        <v>2013</v>
      </c>
      <c r="D139" s="18">
        <v>560</v>
      </c>
      <c r="E139" s="18">
        <v>92030</v>
      </c>
      <c r="F139" s="18">
        <v>0</v>
      </c>
      <c r="G139" s="18">
        <v>0</v>
      </c>
      <c r="H139" s="29">
        <v>0</v>
      </c>
      <c r="I139" s="18">
        <v>945140</v>
      </c>
      <c r="J139" s="18">
        <v>0</v>
      </c>
      <c r="K139" s="18">
        <v>330640</v>
      </c>
      <c r="L139" s="18">
        <v>705750</v>
      </c>
      <c r="M139" s="18">
        <v>0</v>
      </c>
      <c r="N139" s="18">
        <v>345270</v>
      </c>
      <c r="O139" s="18">
        <v>0</v>
      </c>
      <c r="P139" s="18">
        <v>6972820</v>
      </c>
      <c r="Q139" s="18">
        <v>110620</v>
      </c>
      <c r="R139" s="18">
        <v>0</v>
      </c>
      <c r="S139" s="18">
        <v>2070</v>
      </c>
      <c r="T139" s="18">
        <f t="shared" si="10"/>
        <v>9504900</v>
      </c>
      <c r="U139" s="19">
        <f>T139/T351</f>
        <v>4.0585439401761682E-3</v>
      </c>
      <c r="V139" s="36"/>
    </row>
    <row r="140" spans="1:22" s="37" customFormat="1" ht="12" customHeight="1">
      <c r="A140" s="36"/>
      <c r="B140" s="41"/>
      <c r="C140" s="35">
        <v>2014</v>
      </c>
      <c r="D140" s="18">
        <v>560</v>
      </c>
      <c r="E140" s="18">
        <v>92030</v>
      </c>
      <c r="F140" s="18">
        <v>0</v>
      </c>
      <c r="G140" s="18">
        <v>0</v>
      </c>
      <c r="H140" s="29">
        <v>0</v>
      </c>
      <c r="I140" s="18">
        <v>950460</v>
      </c>
      <c r="J140" s="18">
        <v>0</v>
      </c>
      <c r="K140" s="18">
        <v>330640</v>
      </c>
      <c r="L140" s="18">
        <v>694340</v>
      </c>
      <c r="M140" s="18">
        <v>0</v>
      </c>
      <c r="N140" s="18">
        <v>345490</v>
      </c>
      <c r="O140" s="18">
        <v>0</v>
      </c>
      <c r="P140" s="18">
        <v>6726990</v>
      </c>
      <c r="Q140" s="18">
        <v>110620</v>
      </c>
      <c r="R140" s="18">
        <v>0</v>
      </c>
      <c r="S140" s="18">
        <v>2070</v>
      </c>
      <c r="T140" s="18">
        <f t="shared" si="10"/>
        <v>9253200</v>
      </c>
      <c r="U140" s="19">
        <f>T140/T352</f>
        <v>3.9471104097154094E-3</v>
      </c>
      <c r="V140" s="36"/>
    </row>
    <row r="141" spans="1:22" s="37" customFormat="1" ht="12" customHeight="1">
      <c r="A141" s="36"/>
      <c r="B141" s="41"/>
      <c r="C141" s="35">
        <v>2015</v>
      </c>
      <c r="D141" s="18">
        <v>2590</v>
      </c>
      <c r="E141" s="18">
        <v>158480</v>
      </c>
      <c r="F141" s="18">
        <v>0</v>
      </c>
      <c r="G141" s="18">
        <v>0</v>
      </c>
      <c r="H141" s="29">
        <v>0</v>
      </c>
      <c r="I141" s="18">
        <v>1207430</v>
      </c>
      <c r="J141" s="18">
        <v>0</v>
      </c>
      <c r="K141" s="18">
        <v>563520</v>
      </c>
      <c r="L141" s="18">
        <v>993530</v>
      </c>
      <c r="M141" s="18">
        <v>0</v>
      </c>
      <c r="N141" s="18">
        <v>632390</v>
      </c>
      <c r="O141" s="18">
        <v>0</v>
      </c>
      <c r="P141" s="18">
        <v>12133990</v>
      </c>
      <c r="Q141" s="18">
        <v>176490</v>
      </c>
      <c r="R141" s="18">
        <v>0</v>
      </c>
      <c r="S141" s="18">
        <v>3660</v>
      </c>
      <c r="T141" s="18">
        <f t="shared" si="10"/>
        <v>15872080</v>
      </c>
      <c r="U141" s="19">
        <f>T141/T353</f>
        <v>6.6026870130015082E-3</v>
      </c>
      <c r="V141" s="36"/>
    </row>
    <row r="142" spans="1:22" s="37" customFormat="1" ht="12" customHeight="1">
      <c r="A142" s="36"/>
      <c r="B142" s="41"/>
      <c r="C142" s="35">
        <v>2016</v>
      </c>
      <c r="D142" s="18">
        <v>2590</v>
      </c>
      <c r="E142" s="18">
        <v>158480</v>
      </c>
      <c r="F142" s="18">
        <v>0</v>
      </c>
      <c r="G142" s="18">
        <v>0</v>
      </c>
      <c r="H142" s="29">
        <v>0</v>
      </c>
      <c r="I142" s="18">
        <v>1207430</v>
      </c>
      <c r="J142" s="18">
        <v>0</v>
      </c>
      <c r="K142" s="18">
        <v>560750</v>
      </c>
      <c r="L142" s="18">
        <v>991040</v>
      </c>
      <c r="M142" s="18">
        <v>0</v>
      </c>
      <c r="N142" s="18">
        <v>632390</v>
      </c>
      <c r="O142" s="18">
        <v>0</v>
      </c>
      <c r="P142" s="18">
        <v>12314020</v>
      </c>
      <c r="Q142" s="18">
        <v>176490</v>
      </c>
      <c r="R142" s="18">
        <v>0</v>
      </c>
      <c r="S142" s="18">
        <v>3660</v>
      </c>
      <c r="T142" s="18">
        <f t="shared" si="10"/>
        <v>16046850</v>
      </c>
      <c r="U142" s="19">
        <f>T142/T354</f>
        <v>6.5582451814235722E-3</v>
      </c>
      <c r="V142" s="36"/>
    </row>
    <row r="143" spans="1:22" s="37" customFormat="1" ht="12" customHeight="1">
      <c r="A143" s="36"/>
      <c r="B143" s="41"/>
      <c r="C143" s="35">
        <v>2017</v>
      </c>
      <c r="D143" s="18">
        <v>2590</v>
      </c>
      <c r="E143" s="18">
        <v>158480</v>
      </c>
      <c r="F143" s="18">
        <v>0</v>
      </c>
      <c r="G143" s="18">
        <v>0</v>
      </c>
      <c r="H143" s="29">
        <v>0</v>
      </c>
      <c r="I143" s="18">
        <v>1207430</v>
      </c>
      <c r="J143" s="18">
        <v>0</v>
      </c>
      <c r="K143" s="18">
        <v>560750</v>
      </c>
      <c r="L143" s="18">
        <v>991040</v>
      </c>
      <c r="M143" s="18">
        <v>0</v>
      </c>
      <c r="N143" s="18">
        <v>632390</v>
      </c>
      <c r="O143" s="18">
        <v>0</v>
      </c>
      <c r="P143" s="18">
        <v>11987120</v>
      </c>
      <c r="Q143" s="18">
        <v>318360</v>
      </c>
      <c r="R143" s="18">
        <v>0</v>
      </c>
      <c r="S143" s="18">
        <v>5330</v>
      </c>
      <c r="T143" s="18">
        <f t="shared" si="10"/>
        <v>15863490</v>
      </c>
      <c r="U143" s="19">
        <f>T143/T355</f>
        <v>6.2912756535021845E-3</v>
      </c>
      <c r="V143" s="36"/>
    </row>
    <row r="144" spans="1:22" s="37" customFormat="1" ht="12" customHeight="1">
      <c r="A144" s="36"/>
      <c r="B144" s="41"/>
      <c r="C144" s="35">
        <v>2018</v>
      </c>
      <c r="D144" s="18">
        <v>1050</v>
      </c>
      <c r="E144" s="18">
        <v>157440</v>
      </c>
      <c r="F144" s="18">
        <v>0</v>
      </c>
      <c r="G144" s="18">
        <v>0</v>
      </c>
      <c r="H144" s="29">
        <v>0</v>
      </c>
      <c r="I144" s="18">
        <v>1189230</v>
      </c>
      <c r="J144" s="18">
        <v>0</v>
      </c>
      <c r="K144" s="18">
        <v>509760</v>
      </c>
      <c r="L144" s="18">
        <v>944010</v>
      </c>
      <c r="M144" s="18">
        <v>0</v>
      </c>
      <c r="N144" s="18">
        <v>522680</v>
      </c>
      <c r="O144" s="18">
        <v>0</v>
      </c>
      <c r="P144" s="18">
        <v>10190330</v>
      </c>
      <c r="Q144" s="18">
        <v>590720</v>
      </c>
      <c r="R144" s="18">
        <v>0</v>
      </c>
      <c r="S144" s="18">
        <v>5090</v>
      </c>
      <c r="T144" s="18">
        <f t="shared" si="10"/>
        <v>14110310</v>
      </c>
      <c r="U144" s="19">
        <f>T144/T356</f>
        <v>5.0930610304157206E-3</v>
      </c>
      <c r="V144" s="36"/>
    </row>
    <row r="145" spans="1:22" s="37" customFormat="1" ht="12" customHeight="1">
      <c r="A145" s="36"/>
      <c r="B145" s="41"/>
      <c r="C145" s="35">
        <v>2019</v>
      </c>
      <c r="D145" s="18">
        <v>1050</v>
      </c>
      <c r="E145" s="18">
        <v>157440</v>
      </c>
      <c r="F145" s="18">
        <v>0</v>
      </c>
      <c r="G145" s="18">
        <v>0</v>
      </c>
      <c r="H145" s="29">
        <v>0</v>
      </c>
      <c r="I145" s="18">
        <v>1358860</v>
      </c>
      <c r="J145" s="18">
        <v>0</v>
      </c>
      <c r="K145" s="18">
        <v>509760</v>
      </c>
      <c r="L145" s="18">
        <v>915140</v>
      </c>
      <c r="M145" s="18">
        <v>0</v>
      </c>
      <c r="N145" s="18">
        <v>522680</v>
      </c>
      <c r="O145" s="18">
        <v>0</v>
      </c>
      <c r="P145" s="18">
        <v>10128090</v>
      </c>
      <c r="Q145" s="18">
        <v>590720</v>
      </c>
      <c r="R145" s="18">
        <v>0</v>
      </c>
      <c r="S145" s="18">
        <v>5090</v>
      </c>
      <c r="T145" s="18">
        <f t="shared" si="10"/>
        <v>14188830</v>
      </c>
      <c r="U145" s="19">
        <f>T145/T357</f>
        <v>5.0129104216338847E-3</v>
      </c>
      <c r="V145" s="36"/>
    </row>
    <row r="146" spans="1:22" s="37" customFormat="1" ht="12" customHeight="1">
      <c r="A146" s="36"/>
      <c r="B146" s="41"/>
      <c r="C146" s="35">
        <v>2020</v>
      </c>
      <c r="D146" s="18">
        <v>1050</v>
      </c>
      <c r="E146" s="18">
        <v>157440</v>
      </c>
      <c r="F146" s="18">
        <v>0</v>
      </c>
      <c r="G146" s="18">
        <v>0</v>
      </c>
      <c r="H146" s="29">
        <v>0</v>
      </c>
      <c r="I146" s="18">
        <v>1202260</v>
      </c>
      <c r="J146" s="18">
        <v>0</v>
      </c>
      <c r="K146" s="18">
        <v>509760</v>
      </c>
      <c r="L146" s="18">
        <v>1012640</v>
      </c>
      <c r="M146" s="18">
        <v>0</v>
      </c>
      <c r="N146" s="18">
        <v>288170</v>
      </c>
      <c r="O146" s="18">
        <v>315820</v>
      </c>
      <c r="P146" s="18">
        <v>10515640</v>
      </c>
      <c r="Q146" s="18">
        <v>590720</v>
      </c>
      <c r="R146" s="18">
        <v>0</v>
      </c>
      <c r="S146" s="18">
        <v>3520</v>
      </c>
      <c r="T146" s="18">
        <f t="shared" si="10"/>
        <v>14597020</v>
      </c>
      <c r="U146" s="19">
        <f>T146/T358</f>
        <v>5.0738765070412776E-3</v>
      </c>
      <c r="V146" s="36"/>
    </row>
    <row r="147" spans="1:22" s="37" customFormat="1" ht="12" customHeight="1">
      <c r="A147" s="36"/>
      <c r="B147" s="41"/>
      <c r="C147" s="35">
        <v>2021</v>
      </c>
      <c r="D147" s="18">
        <v>400</v>
      </c>
      <c r="E147" s="18">
        <v>128760</v>
      </c>
      <c r="F147" s="18">
        <v>0</v>
      </c>
      <c r="G147" s="18">
        <v>0</v>
      </c>
      <c r="H147" s="29">
        <v>0</v>
      </c>
      <c r="I147" s="18">
        <v>1229480</v>
      </c>
      <c r="J147" s="18">
        <v>0</v>
      </c>
      <c r="K147" s="18">
        <v>417810</v>
      </c>
      <c r="L147" s="18">
        <v>1122830</v>
      </c>
      <c r="M147" s="18">
        <v>0</v>
      </c>
      <c r="N147" s="18">
        <v>259640</v>
      </c>
      <c r="O147" s="18">
        <v>189660</v>
      </c>
      <c r="P147" s="18">
        <v>9247300</v>
      </c>
      <c r="Q147" s="18">
        <v>378510</v>
      </c>
      <c r="R147" s="18">
        <v>0</v>
      </c>
      <c r="S147" s="18">
        <v>3520</v>
      </c>
      <c r="T147" s="18">
        <f t="shared" ref="T147" si="11">SUM(D147:S147)</f>
        <v>12977910</v>
      </c>
      <c r="U147" s="19">
        <f>T147/T359</f>
        <v>3.7769022115170122E-3</v>
      </c>
      <c r="V147" s="36"/>
    </row>
    <row r="148" spans="1:22" s="37" customFormat="1" ht="12" customHeight="1">
      <c r="A148" s="36"/>
      <c r="B148" s="41"/>
      <c r="C148" s="35">
        <v>2022</v>
      </c>
      <c r="D148" s="18">
        <v>400</v>
      </c>
      <c r="E148" s="18">
        <v>405190</v>
      </c>
      <c r="F148" s="18">
        <v>0</v>
      </c>
      <c r="G148" s="18">
        <v>0</v>
      </c>
      <c r="H148" s="29">
        <v>0</v>
      </c>
      <c r="I148" s="18">
        <v>1236220</v>
      </c>
      <c r="J148" s="18">
        <v>0</v>
      </c>
      <c r="K148" s="18">
        <v>508870</v>
      </c>
      <c r="L148" s="18">
        <v>1122830</v>
      </c>
      <c r="M148" s="18">
        <v>0</v>
      </c>
      <c r="N148" s="18">
        <v>261550</v>
      </c>
      <c r="O148" s="18">
        <v>189660</v>
      </c>
      <c r="P148" s="18">
        <v>9033090</v>
      </c>
      <c r="Q148" s="18">
        <v>621480</v>
      </c>
      <c r="R148" s="18">
        <v>0</v>
      </c>
      <c r="S148" s="18">
        <v>3520</v>
      </c>
      <c r="T148" s="18">
        <f t="shared" si="10"/>
        <v>13382810</v>
      </c>
      <c r="U148" s="19">
        <f>T148/T360</f>
        <v>3.8481810494391464E-3</v>
      </c>
      <c r="V148" s="36"/>
    </row>
    <row r="149" spans="1:22" s="37" customFormat="1" ht="12" customHeight="1">
      <c r="A149" s="36"/>
      <c r="B149" s="41"/>
      <c r="C149" s="35">
        <v>2023</v>
      </c>
      <c r="D149" s="18">
        <v>400</v>
      </c>
      <c r="E149" s="18">
        <v>1768260</v>
      </c>
      <c r="F149" s="18">
        <v>0</v>
      </c>
      <c r="G149" s="18">
        <v>0</v>
      </c>
      <c r="H149" s="29">
        <v>0</v>
      </c>
      <c r="I149" s="18">
        <v>1103880</v>
      </c>
      <c r="J149" s="18">
        <v>0</v>
      </c>
      <c r="K149" s="18">
        <v>418090</v>
      </c>
      <c r="L149" s="18">
        <v>1122830</v>
      </c>
      <c r="M149" s="18">
        <v>0</v>
      </c>
      <c r="N149" s="18">
        <v>259640</v>
      </c>
      <c r="O149" s="18">
        <v>2718430</v>
      </c>
      <c r="P149" s="18">
        <v>7915840</v>
      </c>
      <c r="Q149" s="18">
        <v>551590</v>
      </c>
      <c r="R149" s="18">
        <v>0</v>
      </c>
      <c r="S149" s="18">
        <v>3760</v>
      </c>
      <c r="T149" s="18">
        <f t="shared" ref="T149" si="12">SUM(D149:S149)</f>
        <v>15862720</v>
      </c>
      <c r="U149" s="19">
        <f>T149/T361</f>
        <v>4.4756734446435072E-3</v>
      </c>
      <c r="V149" s="36"/>
    </row>
    <row r="150" spans="1:22" ht="12" hidden="1" customHeight="1">
      <c r="A150" s="20"/>
      <c r="B150" s="39"/>
      <c r="C150" s="14">
        <v>1989</v>
      </c>
      <c r="D150" s="15">
        <v>1234620</v>
      </c>
      <c r="E150" s="15">
        <v>23900</v>
      </c>
      <c r="F150" s="15">
        <v>0</v>
      </c>
      <c r="G150" s="15">
        <v>0</v>
      </c>
      <c r="H150" s="31">
        <v>0</v>
      </c>
      <c r="I150" s="15">
        <v>13310</v>
      </c>
      <c r="J150" s="15">
        <v>0</v>
      </c>
      <c r="K150" s="15">
        <v>8190</v>
      </c>
      <c r="L150" s="15">
        <v>0</v>
      </c>
      <c r="M150" s="15">
        <v>0</v>
      </c>
      <c r="N150" s="15">
        <v>4730</v>
      </c>
      <c r="O150" s="15">
        <v>0</v>
      </c>
      <c r="P150" s="15">
        <v>2810</v>
      </c>
      <c r="Q150" s="15">
        <v>0</v>
      </c>
      <c r="R150" s="15">
        <v>0</v>
      </c>
      <c r="S150" s="15">
        <v>0</v>
      </c>
      <c r="T150" s="15">
        <f t="shared" ref="T150:T185" si="13">SUM(D150:S150)</f>
        <v>1287560</v>
      </c>
      <c r="U150" s="16">
        <f>T150/T327</f>
        <v>2.4598655199643622E-3</v>
      </c>
      <c r="V150" s="20"/>
    </row>
    <row r="151" spans="1:22" ht="12" hidden="1" customHeight="1">
      <c r="A151" s="20"/>
      <c r="B151" s="39"/>
      <c r="C151" s="14">
        <v>1990</v>
      </c>
      <c r="D151" s="15">
        <v>1225120</v>
      </c>
      <c r="E151" s="15">
        <v>23710</v>
      </c>
      <c r="F151" s="15">
        <v>0</v>
      </c>
      <c r="G151" s="15">
        <v>0</v>
      </c>
      <c r="H151" s="31">
        <v>0</v>
      </c>
      <c r="I151" s="15">
        <v>13210</v>
      </c>
      <c r="J151" s="15">
        <v>0</v>
      </c>
      <c r="K151" s="15">
        <v>8130</v>
      </c>
      <c r="L151" s="15">
        <v>0</v>
      </c>
      <c r="M151" s="15">
        <v>0</v>
      </c>
      <c r="N151" s="15">
        <v>4700</v>
      </c>
      <c r="O151" s="15">
        <v>0</v>
      </c>
      <c r="P151" s="15">
        <v>2790</v>
      </c>
      <c r="Q151" s="15">
        <v>0</v>
      </c>
      <c r="R151" s="15">
        <v>0</v>
      </c>
      <c r="S151" s="15">
        <v>0</v>
      </c>
      <c r="T151" s="15">
        <f t="shared" si="13"/>
        <v>1277660</v>
      </c>
      <c r="U151" s="16">
        <f>T151/T328</f>
        <v>2.137434759795978E-3</v>
      </c>
      <c r="V151" s="20"/>
    </row>
    <row r="152" spans="1:22" ht="12" hidden="1" customHeight="1">
      <c r="A152" s="20"/>
      <c r="B152" s="39"/>
      <c r="C152" s="14">
        <v>1991</v>
      </c>
      <c r="D152" s="15">
        <v>745210</v>
      </c>
      <c r="E152" s="15">
        <v>14430</v>
      </c>
      <c r="F152" s="15">
        <v>0</v>
      </c>
      <c r="G152" s="15">
        <v>0</v>
      </c>
      <c r="H152" s="31">
        <v>0</v>
      </c>
      <c r="I152" s="15">
        <v>8040</v>
      </c>
      <c r="J152" s="15">
        <v>0</v>
      </c>
      <c r="K152" s="15">
        <v>4950</v>
      </c>
      <c r="L152" s="15">
        <v>0</v>
      </c>
      <c r="M152" s="15">
        <v>0</v>
      </c>
      <c r="N152" s="15">
        <v>2860</v>
      </c>
      <c r="O152" s="15">
        <v>0</v>
      </c>
      <c r="P152" s="15">
        <v>1700</v>
      </c>
      <c r="Q152" s="15">
        <v>0</v>
      </c>
      <c r="R152" s="15">
        <v>0</v>
      </c>
      <c r="S152" s="15">
        <v>0</v>
      </c>
      <c r="T152" s="15">
        <f t="shared" si="13"/>
        <v>777190</v>
      </c>
      <c r="U152" s="16">
        <f>T152/T329</f>
        <v>1.0991433464655311E-3</v>
      </c>
      <c r="V152" s="20"/>
    </row>
    <row r="153" spans="1:22" ht="12" hidden="1" customHeight="1">
      <c r="A153" s="20"/>
      <c r="B153" s="39"/>
      <c r="C153" s="14">
        <v>1992</v>
      </c>
      <c r="D153" s="15">
        <v>904140</v>
      </c>
      <c r="E153" s="15">
        <v>17500</v>
      </c>
      <c r="F153" s="15">
        <v>0</v>
      </c>
      <c r="G153" s="15">
        <v>0</v>
      </c>
      <c r="H153" s="31">
        <v>0</v>
      </c>
      <c r="I153" s="15">
        <v>9750</v>
      </c>
      <c r="J153" s="15">
        <v>0</v>
      </c>
      <c r="K153" s="15">
        <v>6000</v>
      </c>
      <c r="L153" s="15">
        <v>0</v>
      </c>
      <c r="M153" s="15">
        <v>0</v>
      </c>
      <c r="N153" s="15">
        <v>3470</v>
      </c>
      <c r="O153" s="15">
        <v>0</v>
      </c>
      <c r="P153" s="15">
        <v>2060</v>
      </c>
      <c r="Q153" s="15">
        <v>0</v>
      </c>
      <c r="R153" s="15">
        <v>0</v>
      </c>
      <c r="S153" s="15">
        <v>0</v>
      </c>
      <c r="T153" s="15">
        <f t="shared" si="13"/>
        <v>942920</v>
      </c>
      <c r="U153" s="16">
        <f>T153/T330</f>
        <v>1.2194245763397108E-3</v>
      </c>
      <c r="V153" s="20"/>
    </row>
    <row r="154" spans="1:22" ht="12" hidden="1" customHeight="1">
      <c r="A154" s="20"/>
      <c r="B154" s="39"/>
      <c r="C154" s="14">
        <v>1993</v>
      </c>
      <c r="D154" s="15">
        <v>1039260</v>
      </c>
      <c r="E154" s="15">
        <v>19620</v>
      </c>
      <c r="F154" s="15">
        <v>0</v>
      </c>
      <c r="G154" s="15">
        <v>0</v>
      </c>
      <c r="H154" s="31">
        <v>0</v>
      </c>
      <c r="I154" s="15">
        <v>11210</v>
      </c>
      <c r="J154" s="15">
        <v>0</v>
      </c>
      <c r="K154" s="15">
        <v>6900</v>
      </c>
      <c r="L154" s="15">
        <v>0</v>
      </c>
      <c r="M154" s="15">
        <v>0</v>
      </c>
      <c r="N154" s="15">
        <v>3990</v>
      </c>
      <c r="O154" s="15">
        <v>0</v>
      </c>
      <c r="P154" s="15">
        <v>2370</v>
      </c>
      <c r="Q154" s="15">
        <v>0</v>
      </c>
      <c r="R154" s="15">
        <v>0</v>
      </c>
      <c r="S154" s="15">
        <v>0</v>
      </c>
      <c r="T154" s="15">
        <f t="shared" si="13"/>
        <v>1083350</v>
      </c>
      <c r="U154" s="16">
        <f>T154/T331</f>
        <v>1.3174910271728465E-3</v>
      </c>
      <c r="V154" s="20"/>
    </row>
    <row r="155" spans="1:22" ht="12" hidden="1" customHeight="1">
      <c r="A155" s="20"/>
      <c r="B155" s="39"/>
      <c r="C155" s="14">
        <v>1994</v>
      </c>
      <c r="D155" s="15">
        <v>1165430</v>
      </c>
      <c r="E155" s="15">
        <v>22010</v>
      </c>
      <c r="F155" s="15">
        <v>0</v>
      </c>
      <c r="G155" s="15">
        <v>0</v>
      </c>
      <c r="H155" s="31">
        <v>0</v>
      </c>
      <c r="I155" s="15">
        <v>12570</v>
      </c>
      <c r="J155" s="15">
        <v>0</v>
      </c>
      <c r="K155" s="15">
        <v>7730</v>
      </c>
      <c r="L155" s="15">
        <v>0</v>
      </c>
      <c r="M155" s="15">
        <v>0</v>
      </c>
      <c r="N155" s="15">
        <v>4470</v>
      </c>
      <c r="O155" s="15">
        <v>0</v>
      </c>
      <c r="P155" s="15">
        <v>2650</v>
      </c>
      <c r="Q155" s="15">
        <v>0</v>
      </c>
      <c r="R155" s="15">
        <v>0</v>
      </c>
      <c r="S155" s="15">
        <v>0</v>
      </c>
      <c r="T155" s="15">
        <f t="shared" si="13"/>
        <v>1214860</v>
      </c>
      <c r="U155" s="16">
        <f>T155/T332</f>
        <v>1.2809717081952059E-3</v>
      </c>
      <c r="V155" s="20"/>
    </row>
    <row r="156" spans="1:22" ht="12" hidden="1" customHeight="1">
      <c r="A156" s="20"/>
      <c r="B156" s="39"/>
      <c r="C156" s="14">
        <v>1995</v>
      </c>
      <c r="D156" s="15">
        <v>1304530</v>
      </c>
      <c r="E156" s="15">
        <v>24630</v>
      </c>
      <c r="F156" s="15">
        <v>0</v>
      </c>
      <c r="G156" s="15">
        <v>0</v>
      </c>
      <c r="H156" s="31">
        <v>0</v>
      </c>
      <c r="I156" s="15">
        <v>14070</v>
      </c>
      <c r="J156" s="15">
        <v>0</v>
      </c>
      <c r="K156" s="15">
        <v>8660</v>
      </c>
      <c r="L156" s="15">
        <v>0</v>
      </c>
      <c r="M156" s="15">
        <v>0</v>
      </c>
      <c r="N156" s="15">
        <v>5000</v>
      </c>
      <c r="O156" s="15">
        <v>0</v>
      </c>
      <c r="P156" s="15">
        <v>2970</v>
      </c>
      <c r="Q156" s="15">
        <v>0</v>
      </c>
      <c r="R156" s="15">
        <v>0</v>
      </c>
      <c r="S156" s="15">
        <v>0</v>
      </c>
      <c r="T156" s="15">
        <f t="shared" si="13"/>
        <v>1359860</v>
      </c>
      <c r="U156" s="16">
        <f>T156/T333</f>
        <v>1.3564600748725941E-3</v>
      </c>
      <c r="V156" s="20"/>
    </row>
    <row r="157" spans="1:22" ht="12" hidden="1" customHeight="1">
      <c r="A157" s="20"/>
      <c r="B157" s="39"/>
      <c r="C157" s="14">
        <v>1996</v>
      </c>
      <c r="D157" s="15">
        <v>1413720</v>
      </c>
      <c r="E157" s="15">
        <v>26700</v>
      </c>
      <c r="F157" s="15">
        <v>0</v>
      </c>
      <c r="G157" s="15">
        <v>0</v>
      </c>
      <c r="H157" s="31">
        <v>0</v>
      </c>
      <c r="I157" s="15">
        <v>15250</v>
      </c>
      <c r="J157" s="15">
        <v>0</v>
      </c>
      <c r="K157" s="15">
        <v>9380</v>
      </c>
      <c r="L157" s="15">
        <v>0</v>
      </c>
      <c r="M157" s="15">
        <v>0</v>
      </c>
      <c r="N157" s="15">
        <v>5420</v>
      </c>
      <c r="O157" s="15">
        <v>0</v>
      </c>
      <c r="P157" s="15">
        <v>3220</v>
      </c>
      <c r="Q157" s="15">
        <v>0</v>
      </c>
      <c r="R157" s="15">
        <v>0</v>
      </c>
      <c r="S157" s="15">
        <v>0</v>
      </c>
      <c r="T157" s="15">
        <f t="shared" si="13"/>
        <v>1473690</v>
      </c>
      <c r="U157" s="16">
        <f>T157/T334</f>
        <v>1.3380002199448685E-3</v>
      </c>
      <c r="V157" s="20"/>
    </row>
    <row r="158" spans="1:22" ht="12" hidden="1" customHeight="1">
      <c r="A158" s="20"/>
      <c r="B158" s="39"/>
      <c r="C158" s="14">
        <v>1997</v>
      </c>
      <c r="D158" s="15">
        <v>1708310</v>
      </c>
      <c r="E158" s="15">
        <v>32260</v>
      </c>
      <c r="F158" s="15">
        <v>0</v>
      </c>
      <c r="G158" s="15">
        <v>0</v>
      </c>
      <c r="H158" s="31">
        <v>0</v>
      </c>
      <c r="I158" s="15">
        <v>18420</v>
      </c>
      <c r="J158" s="15">
        <v>0</v>
      </c>
      <c r="K158" s="15">
        <v>10100</v>
      </c>
      <c r="L158" s="15">
        <v>0</v>
      </c>
      <c r="M158" s="15">
        <v>0</v>
      </c>
      <c r="N158" s="15">
        <v>4360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f t="shared" si="13"/>
        <v>1773450</v>
      </c>
      <c r="U158" s="16">
        <f>T158/T335</f>
        <v>1.4127462871562609E-3</v>
      </c>
      <c r="V158" s="20"/>
    </row>
    <row r="159" spans="1:22" ht="12" hidden="1" customHeight="1">
      <c r="A159" s="20"/>
      <c r="B159" s="39"/>
      <c r="C159" s="14">
        <v>1998</v>
      </c>
      <c r="D159" s="15">
        <v>1856660</v>
      </c>
      <c r="E159" s="15">
        <v>35060</v>
      </c>
      <c r="F159" s="15">
        <v>0</v>
      </c>
      <c r="G159" s="15">
        <v>0</v>
      </c>
      <c r="H159" s="31">
        <v>0</v>
      </c>
      <c r="I159" s="15">
        <v>20020</v>
      </c>
      <c r="J159" s="15">
        <v>0</v>
      </c>
      <c r="K159" s="15">
        <v>10980</v>
      </c>
      <c r="L159" s="15">
        <v>0</v>
      </c>
      <c r="M159" s="15">
        <v>0</v>
      </c>
      <c r="N159" s="15">
        <v>4740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f t="shared" si="13"/>
        <v>1927460</v>
      </c>
      <c r="U159" s="16">
        <f>T159/T336</f>
        <v>1.432551013116976E-3</v>
      </c>
      <c r="V159" s="20"/>
    </row>
    <row r="160" spans="1:22" ht="12" hidden="1" customHeight="1">
      <c r="A160" s="20"/>
      <c r="B160" s="39"/>
      <c r="C160" s="14">
        <v>1999</v>
      </c>
      <c r="D160" s="15">
        <v>1842800</v>
      </c>
      <c r="E160" s="15">
        <v>36530</v>
      </c>
      <c r="F160" s="15">
        <v>0</v>
      </c>
      <c r="G160" s="15">
        <v>0</v>
      </c>
      <c r="H160" s="31">
        <v>0</v>
      </c>
      <c r="I160" s="15">
        <v>14450</v>
      </c>
      <c r="J160" s="15">
        <v>0</v>
      </c>
      <c r="K160" s="15">
        <v>10890</v>
      </c>
      <c r="L160" s="15">
        <v>0</v>
      </c>
      <c r="M160" s="15">
        <v>0</v>
      </c>
      <c r="N160" s="15">
        <v>2980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f t="shared" si="13"/>
        <v>1907650</v>
      </c>
      <c r="U160" s="16">
        <f>T160/T337</f>
        <v>1.3309425442837547E-3</v>
      </c>
      <c r="V160" s="20"/>
    </row>
    <row r="161" spans="1:22" ht="12" hidden="1" customHeight="1">
      <c r="A161" s="20"/>
      <c r="B161" s="39"/>
      <c r="C161" s="14">
        <v>2000</v>
      </c>
      <c r="D161" s="15">
        <v>2437520</v>
      </c>
      <c r="E161" s="15">
        <v>48320</v>
      </c>
      <c r="F161" s="15">
        <v>0</v>
      </c>
      <c r="G161" s="15">
        <v>0</v>
      </c>
      <c r="H161" s="31">
        <v>0</v>
      </c>
      <c r="I161" s="15">
        <v>19120</v>
      </c>
      <c r="J161" s="15">
        <v>0</v>
      </c>
      <c r="K161" s="15">
        <v>14410</v>
      </c>
      <c r="L161" s="15">
        <v>0</v>
      </c>
      <c r="M161" s="15">
        <v>0</v>
      </c>
      <c r="N161" s="15">
        <v>3940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f t="shared" si="13"/>
        <v>2523310</v>
      </c>
      <c r="U161" s="16">
        <f>T161/T338</f>
        <v>1.5213042025273914E-3</v>
      </c>
      <c r="V161" s="20"/>
    </row>
    <row r="162" spans="1:22" ht="12" hidden="1" customHeight="1">
      <c r="A162" s="20"/>
      <c r="B162" s="39"/>
      <c r="C162" s="14">
        <v>2001</v>
      </c>
      <c r="D162" s="15">
        <v>3591770</v>
      </c>
      <c r="E162" s="15">
        <v>96300</v>
      </c>
      <c r="F162" s="15">
        <v>0</v>
      </c>
      <c r="G162" s="15">
        <v>0</v>
      </c>
      <c r="H162" s="31">
        <v>0</v>
      </c>
      <c r="I162" s="15">
        <v>37330</v>
      </c>
      <c r="J162" s="15">
        <v>0</v>
      </c>
      <c r="K162" s="15">
        <v>16450</v>
      </c>
      <c r="L162" s="15">
        <v>0</v>
      </c>
      <c r="M162" s="15">
        <v>0</v>
      </c>
      <c r="N162" s="15">
        <v>4490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  <c r="T162" s="15">
        <f t="shared" si="13"/>
        <v>3746340</v>
      </c>
      <c r="U162" s="16">
        <f>T162/T339</f>
        <v>2.1201039432804346E-3</v>
      </c>
      <c r="V162" s="20"/>
    </row>
    <row r="163" spans="1:22" ht="12" hidden="1" customHeight="1">
      <c r="A163" s="20"/>
      <c r="B163" s="39"/>
      <c r="C163" s="14">
        <v>2002</v>
      </c>
      <c r="D163" s="15">
        <v>750540</v>
      </c>
      <c r="E163" s="15">
        <v>47340</v>
      </c>
      <c r="F163" s="15">
        <v>0</v>
      </c>
      <c r="G163" s="15">
        <v>0</v>
      </c>
      <c r="H163" s="31">
        <v>0</v>
      </c>
      <c r="I163" s="15">
        <v>16530</v>
      </c>
      <c r="J163" s="15">
        <v>0</v>
      </c>
      <c r="K163" s="15">
        <v>15410</v>
      </c>
      <c r="L163" s="15">
        <v>0</v>
      </c>
      <c r="M163" s="15">
        <v>0</v>
      </c>
      <c r="N163" s="15">
        <v>4210</v>
      </c>
      <c r="O163" s="15">
        <v>0</v>
      </c>
      <c r="P163" s="15">
        <v>0</v>
      </c>
      <c r="Q163" s="15">
        <v>0</v>
      </c>
      <c r="R163" s="15">
        <v>0</v>
      </c>
      <c r="S163" s="15">
        <v>0</v>
      </c>
      <c r="T163" s="15">
        <f t="shared" si="13"/>
        <v>834030</v>
      </c>
      <c r="U163" s="16">
        <f>T163/T340</f>
        <v>4.6719586159571735E-4</v>
      </c>
      <c r="V163" s="20"/>
    </row>
    <row r="164" spans="1:22" ht="12" hidden="1" customHeight="1">
      <c r="A164" s="20"/>
      <c r="B164" s="39"/>
      <c r="C164" s="14">
        <v>2003</v>
      </c>
      <c r="D164" s="15">
        <v>663960</v>
      </c>
      <c r="E164" s="15">
        <v>43450</v>
      </c>
      <c r="F164" s="15">
        <v>0</v>
      </c>
      <c r="G164" s="15">
        <v>0</v>
      </c>
      <c r="H164" s="31">
        <v>0</v>
      </c>
      <c r="I164" s="15">
        <v>14990</v>
      </c>
      <c r="J164" s="15">
        <v>0</v>
      </c>
      <c r="K164" s="15">
        <v>16270</v>
      </c>
      <c r="L164" s="15">
        <v>0</v>
      </c>
      <c r="M164" s="15">
        <v>0</v>
      </c>
      <c r="N164" s="15">
        <v>4440</v>
      </c>
      <c r="O164" s="15">
        <v>0</v>
      </c>
      <c r="P164" s="15">
        <v>0</v>
      </c>
      <c r="Q164" s="15">
        <v>0</v>
      </c>
      <c r="R164" s="15">
        <v>0</v>
      </c>
      <c r="S164" s="15">
        <v>0</v>
      </c>
      <c r="T164" s="15">
        <f t="shared" si="13"/>
        <v>743110</v>
      </c>
      <c r="U164" s="16">
        <f>T164/T341</f>
        <v>3.6292785661889054E-4</v>
      </c>
      <c r="V164" s="20"/>
    </row>
    <row r="165" spans="1:22" ht="12" customHeight="1">
      <c r="A165" s="20"/>
      <c r="B165" s="39" t="s">
        <v>35</v>
      </c>
      <c r="C165" s="14">
        <v>2004</v>
      </c>
      <c r="D165" s="15">
        <v>730710</v>
      </c>
      <c r="E165" s="15">
        <v>46960</v>
      </c>
      <c r="F165" s="15">
        <v>0</v>
      </c>
      <c r="G165" s="15">
        <v>0</v>
      </c>
      <c r="H165" s="31">
        <v>0</v>
      </c>
      <c r="I165" s="15">
        <v>16260</v>
      </c>
      <c r="J165" s="15">
        <v>0</v>
      </c>
      <c r="K165" s="15">
        <v>11930</v>
      </c>
      <c r="L165" s="15">
        <v>0</v>
      </c>
      <c r="M165" s="15">
        <v>0</v>
      </c>
      <c r="N165" s="15">
        <v>4610</v>
      </c>
      <c r="O165" s="15">
        <v>0</v>
      </c>
      <c r="P165" s="15">
        <v>0</v>
      </c>
      <c r="Q165" s="15">
        <v>0</v>
      </c>
      <c r="R165" s="15">
        <v>0</v>
      </c>
      <c r="S165" s="15">
        <v>0</v>
      </c>
      <c r="T165" s="15">
        <f t="shared" si="13"/>
        <v>810470</v>
      </c>
      <c r="U165" s="16">
        <f>T165/T342</f>
        <v>3.9492046011664497E-4</v>
      </c>
      <c r="V165" s="20"/>
    </row>
    <row r="166" spans="1:22" ht="12" customHeight="1">
      <c r="A166" s="20"/>
      <c r="B166" s="39"/>
      <c r="C166" s="14">
        <v>2005</v>
      </c>
      <c r="D166" s="15">
        <v>725960</v>
      </c>
      <c r="E166" s="15">
        <v>46870</v>
      </c>
      <c r="F166" s="15">
        <v>0</v>
      </c>
      <c r="G166" s="15">
        <v>0</v>
      </c>
      <c r="H166" s="31">
        <v>0</v>
      </c>
      <c r="I166" s="15">
        <v>16200</v>
      </c>
      <c r="J166" s="15">
        <v>0</v>
      </c>
      <c r="K166" s="15">
        <v>12130</v>
      </c>
      <c r="L166" s="15">
        <v>0</v>
      </c>
      <c r="M166" s="15">
        <v>0</v>
      </c>
      <c r="N166" s="15">
        <v>4690</v>
      </c>
      <c r="O166" s="15">
        <v>0</v>
      </c>
      <c r="P166" s="15">
        <v>0</v>
      </c>
      <c r="Q166" s="15">
        <v>0</v>
      </c>
      <c r="R166" s="15">
        <v>0</v>
      </c>
      <c r="S166" s="15">
        <v>0</v>
      </c>
      <c r="T166" s="15">
        <f t="shared" si="13"/>
        <v>805850</v>
      </c>
      <c r="U166" s="16">
        <f>T166/T343</f>
        <v>3.7879936218582715E-4</v>
      </c>
      <c r="V166" s="20"/>
    </row>
    <row r="167" spans="1:22" s="26" customFormat="1" ht="12" customHeight="1">
      <c r="A167" s="25"/>
      <c r="B167" s="39"/>
      <c r="C167" s="14">
        <v>2006</v>
      </c>
      <c r="D167" s="15">
        <v>729230</v>
      </c>
      <c r="E167" s="15">
        <v>46920</v>
      </c>
      <c r="F167" s="15">
        <v>0</v>
      </c>
      <c r="G167" s="15">
        <v>0</v>
      </c>
      <c r="H167" s="31">
        <v>0</v>
      </c>
      <c r="I167" s="15">
        <v>16240</v>
      </c>
      <c r="J167" s="15">
        <v>0</v>
      </c>
      <c r="K167" s="15">
        <v>11990</v>
      </c>
      <c r="L167" s="15">
        <v>0</v>
      </c>
      <c r="M167" s="15">
        <v>0</v>
      </c>
      <c r="N167" s="15">
        <v>4630</v>
      </c>
      <c r="O167" s="15">
        <v>0</v>
      </c>
      <c r="P167" s="15">
        <v>0</v>
      </c>
      <c r="Q167" s="15">
        <v>0</v>
      </c>
      <c r="R167" s="15">
        <v>0</v>
      </c>
      <c r="S167" s="15">
        <v>0</v>
      </c>
      <c r="T167" s="15">
        <f t="shared" si="13"/>
        <v>809010</v>
      </c>
      <c r="U167" s="16">
        <f>T167/T344</f>
        <v>3.4096756943867077E-4</v>
      </c>
      <c r="V167" s="25"/>
    </row>
    <row r="168" spans="1:22" s="26" customFormat="1" ht="12" customHeight="1">
      <c r="A168" s="25"/>
      <c r="B168" s="39"/>
      <c r="C168" s="14">
        <v>2007</v>
      </c>
      <c r="D168" s="15">
        <v>1044910</v>
      </c>
      <c r="E168" s="15">
        <v>64150</v>
      </c>
      <c r="F168" s="15">
        <v>0</v>
      </c>
      <c r="G168" s="15">
        <v>0</v>
      </c>
      <c r="H168" s="31">
        <v>0</v>
      </c>
      <c r="I168" s="15">
        <v>22560</v>
      </c>
      <c r="J168" s="15">
        <v>0</v>
      </c>
      <c r="K168" s="15">
        <v>13430</v>
      </c>
      <c r="L168" s="15">
        <v>0</v>
      </c>
      <c r="M168" s="15">
        <v>0</v>
      </c>
      <c r="N168" s="15">
        <v>5190</v>
      </c>
      <c r="O168" s="15">
        <v>0</v>
      </c>
      <c r="P168" s="15">
        <v>0</v>
      </c>
      <c r="Q168" s="15">
        <v>0</v>
      </c>
      <c r="R168" s="15">
        <v>0</v>
      </c>
      <c r="S168" s="15">
        <v>0</v>
      </c>
      <c r="T168" s="15">
        <f t="shared" si="13"/>
        <v>1150240</v>
      </c>
      <c r="U168" s="16">
        <f>T168/T345</f>
        <v>4.788219240949826E-4</v>
      </c>
      <c r="V168" s="25"/>
    </row>
    <row r="169" spans="1:22" s="26" customFormat="1" ht="12" customHeight="1">
      <c r="A169" s="25"/>
      <c r="B169" s="39"/>
      <c r="C169" s="14">
        <v>2008</v>
      </c>
      <c r="D169" s="15">
        <v>1363050</v>
      </c>
      <c r="E169" s="15">
        <v>89200</v>
      </c>
      <c r="F169" s="15">
        <v>0</v>
      </c>
      <c r="G169" s="15">
        <v>0</v>
      </c>
      <c r="H169" s="31">
        <v>0</v>
      </c>
      <c r="I169" s="15">
        <v>28850</v>
      </c>
      <c r="J169" s="15">
        <v>0</v>
      </c>
      <c r="K169" s="15">
        <v>14460</v>
      </c>
      <c r="L169" s="15">
        <v>0</v>
      </c>
      <c r="M169" s="15">
        <v>0</v>
      </c>
      <c r="N169" s="15">
        <v>5580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f t="shared" si="13"/>
        <v>1501140</v>
      </c>
      <c r="U169" s="16">
        <f>T169/T346</f>
        <v>6.3166816871497509E-4</v>
      </c>
      <c r="V169" s="25"/>
    </row>
    <row r="170" spans="1:22" ht="12" customHeight="1">
      <c r="A170" s="20"/>
      <c r="B170" s="39"/>
      <c r="C170" s="34">
        <v>2009</v>
      </c>
      <c r="D170" s="15">
        <v>1367960</v>
      </c>
      <c r="E170" s="15">
        <v>80650</v>
      </c>
      <c r="F170" s="15">
        <v>0</v>
      </c>
      <c r="G170" s="15">
        <v>0</v>
      </c>
      <c r="H170" s="31">
        <v>0</v>
      </c>
      <c r="I170" s="15">
        <v>25810</v>
      </c>
      <c r="J170" s="15">
        <v>0</v>
      </c>
      <c r="K170" s="15">
        <v>16390</v>
      </c>
      <c r="L170" s="15">
        <v>0</v>
      </c>
      <c r="M170" s="15">
        <v>0</v>
      </c>
      <c r="N170" s="15">
        <v>6330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f t="shared" si="13"/>
        <v>1497140</v>
      </c>
      <c r="U170" s="16">
        <f>T170/T347</f>
        <v>6.2613796258641609E-4</v>
      </c>
      <c r="V170" s="20"/>
    </row>
    <row r="171" spans="1:22" ht="12" customHeight="1">
      <c r="A171" s="20"/>
      <c r="B171" s="39"/>
      <c r="C171" s="34">
        <v>2010</v>
      </c>
      <c r="D171" s="15">
        <v>1526440</v>
      </c>
      <c r="E171" s="15">
        <v>90590</v>
      </c>
      <c r="F171" s="15">
        <v>0</v>
      </c>
      <c r="G171" s="15">
        <v>0</v>
      </c>
      <c r="H171" s="31">
        <v>0</v>
      </c>
      <c r="I171" s="15">
        <v>28950</v>
      </c>
      <c r="J171" s="15">
        <v>0</v>
      </c>
      <c r="K171" s="15">
        <v>19000</v>
      </c>
      <c r="L171" s="15">
        <v>0</v>
      </c>
      <c r="M171" s="15">
        <v>0</v>
      </c>
      <c r="N171" s="15">
        <v>7340</v>
      </c>
      <c r="O171" s="15">
        <v>0</v>
      </c>
      <c r="P171" s="15">
        <v>0</v>
      </c>
      <c r="Q171" s="15">
        <v>0</v>
      </c>
      <c r="R171" s="15">
        <v>0</v>
      </c>
      <c r="S171" s="15">
        <v>0</v>
      </c>
      <c r="T171" s="15">
        <f t="shared" si="13"/>
        <v>1672320</v>
      </c>
      <c r="U171" s="16">
        <f>T171/T348</f>
        <v>6.901046740380376E-4</v>
      </c>
      <c r="V171" s="20"/>
    </row>
    <row r="172" spans="1:22" ht="12" customHeight="1">
      <c r="A172" s="20"/>
      <c r="B172" s="39"/>
      <c r="C172" s="34">
        <v>2011</v>
      </c>
      <c r="D172" s="15">
        <v>1505760</v>
      </c>
      <c r="E172" s="15">
        <v>90260</v>
      </c>
      <c r="F172" s="15">
        <v>0</v>
      </c>
      <c r="G172" s="15">
        <v>0</v>
      </c>
      <c r="H172" s="31">
        <v>0</v>
      </c>
      <c r="I172" s="15">
        <v>28890</v>
      </c>
      <c r="J172" s="15">
        <v>0</v>
      </c>
      <c r="K172" s="15">
        <v>20510</v>
      </c>
      <c r="L172" s="15">
        <v>0</v>
      </c>
      <c r="M172" s="15">
        <v>0</v>
      </c>
      <c r="N172" s="15">
        <v>7920</v>
      </c>
      <c r="O172" s="15">
        <v>0</v>
      </c>
      <c r="P172" s="15">
        <v>0</v>
      </c>
      <c r="Q172" s="15">
        <v>0</v>
      </c>
      <c r="R172" s="15">
        <v>0</v>
      </c>
      <c r="S172" s="15">
        <v>0</v>
      </c>
      <c r="T172" s="15">
        <f t="shared" si="13"/>
        <v>1653340</v>
      </c>
      <c r="U172" s="16">
        <f>T172/T349</f>
        <v>6.8254769864214981E-4</v>
      </c>
      <c r="V172" s="20"/>
    </row>
    <row r="173" spans="1:22" s="37" customFormat="1" ht="12" customHeight="1">
      <c r="A173" s="36"/>
      <c r="B173" s="39"/>
      <c r="C173" s="34">
        <v>2012</v>
      </c>
      <c r="D173" s="15">
        <v>1572770</v>
      </c>
      <c r="E173" s="15">
        <v>95680</v>
      </c>
      <c r="F173" s="15">
        <v>0</v>
      </c>
      <c r="G173" s="15">
        <v>0</v>
      </c>
      <c r="H173" s="31">
        <v>0</v>
      </c>
      <c r="I173" s="15">
        <v>30510</v>
      </c>
      <c r="J173" s="15">
        <v>0</v>
      </c>
      <c r="K173" s="15">
        <v>23110</v>
      </c>
      <c r="L173" s="15">
        <v>0</v>
      </c>
      <c r="M173" s="15">
        <v>0</v>
      </c>
      <c r="N173" s="15">
        <v>8920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f t="shared" si="13"/>
        <v>1730990</v>
      </c>
      <c r="U173" s="16">
        <f>T173/T350</f>
        <v>7.4233081850555048E-4</v>
      </c>
      <c r="V173" s="36"/>
    </row>
    <row r="174" spans="1:22" s="37" customFormat="1" ht="12" customHeight="1">
      <c r="A174" s="36"/>
      <c r="B174" s="39"/>
      <c r="C174" s="34">
        <v>2013</v>
      </c>
      <c r="D174" s="15">
        <v>1799840</v>
      </c>
      <c r="E174" s="15">
        <v>102050</v>
      </c>
      <c r="F174" s="15">
        <v>0</v>
      </c>
      <c r="G174" s="15">
        <v>0</v>
      </c>
      <c r="H174" s="31">
        <v>0</v>
      </c>
      <c r="I174" s="15">
        <v>33010</v>
      </c>
      <c r="J174" s="15">
        <v>0</v>
      </c>
      <c r="K174" s="15">
        <v>19210</v>
      </c>
      <c r="L174" s="15">
        <v>0</v>
      </c>
      <c r="M174" s="15">
        <v>0</v>
      </c>
      <c r="N174" s="15">
        <v>7420</v>
      </c>
      <c r="O174" s="15">
        <v>0</v>
      </c>
      <c r="P174" s="15">
        <v>0</v>
      </c>
      <c r="Q174" s="15">
        <v>0</v>
      </c>
      <c r="R174" s="15">
        <v>0</v>
      </c>
      <c r="S174" s="15">
        <v>0</v>
      </c>
      <c r="T174" s="15">
        <f t="shared" si="13"/>
        <v>1961530</v>
      </c>
      <c r="U174" s="16">
        <f>T174/T351</f>
        <v>8.3756332996388796E-4</v>
      </c>
      <c r="V174" s="36"/>
    </row>
    <row r="175" spans="1:22" s="37" customFormat="1" ht="12" customHeight="1">
      <c r="A175" s="36"/>
      <c r="B175" s="39"/>
      <c r="C175" s="34">
        <v>2014</v>
      </c>
      <c r="D175" s="15">
        <v>1925960</v>
      </c>
      <c r="E175" s="15">
        <v>108720</v>
      </c>
      <c r="F175" s="15">
        <v>0</v>
      </c>
      <c r="G175" s="15">
        <v>0</v>
      </c>
      <c r="H175" s="31">
        <v>0</v>
      </c>
      <c r="I175" s="15">
        <v>35210</v>
      </c>
      <c r="J175" s="15">
        <v>0</v>
      </c>
      <c r="K175" s="15">
        <v>19930</v>
      </c>
      <c r="L175" s="15">
        <v>0</v>
      </c>
      <c r="M175" s="15">
        <v>0</v>
      </c>
      <c r="N175" s="15">
        <v>7700</v>
      </c>
      <c r="O175" s="15">
        <v>0</v>
      </c>
      <c r="P175" s="15">
        <v>0</v>
      </c>
      <c r="Q175" s="15">
        <v>0</v>
      </c>
      <c r="R175" s="15">
        <v>0</v>
      </c>
      <c r="S175" s="15">
        <v>0</v>
      </c>
      <c r="T175" s="15">
        <f t="shared" si="13"/>
        <v>2097520</v>
      </c>
      <c r="U175" s="16">
        <f>T175/T352</f>
        <v>8.9473296012041955E-4</v>
      </c>
      <c r="V175" s="36"/>
    </row>
    <row r="176" spans="1:22" s="37" customFormat="1" ht="12" customHeight="1">
      <c r="A176" s="36"/>
      <c r="B176" s="39"/>
      <c r="C176" s="34">
        <v>2015</v>
      </c>
      <c r="D176" s="15">
        <v>2021250</v>
      </c>
      <c r="E176" s="15">
        <v>113600</v>
      </c>
      <c r="F176" s="15">
        <v>0</v>
      </c>
      <c r="G176" s="15">
        <v>0</v>
      </c>
      <c r="H176" s="31">
        <v>0</v>
      </c>
      <c r="I176" s="15">
        <v>36840</v>
      </c>
      <c r="J176" s="15">
        <v>0</v>
      </c>
      <c r="K176" s="15">
        <v>20250</v>
      </c>
      <c r="L176" s="15">
        <v>0</v>
      </c>
      <c r="M176" s="15">
        <v>0</v>
      </c>
      <c r="N176" s="15">
        <v>7820</v>
      </c>
      <c r="O176" s="15">
        <v>0</v>
      </c>
      <c r="P176" s="15">
        <v>0</v>
      </c>
      <c r="Q176" s="15">
        <v>0</v>
      </c>
      <c r="R176" s="15">
        <v>0</v>
      </c>
      <c r="S176" s="15">
        <v>0</v>
      </c>
      <c r="T176" s="15">
        <f t="shared" si="13"/>
        <v>2199760</v>
      </c>
      <c r="U176" s="16">
        <f>T176/T353</f>
        <v>9.1508654087682256E-4</v>
      </c>
      <c r="V176" s="36"/>
    </row>
    <row r="177" spans="1:22" s="37" customFormat="1" ht="12" customHeight="1">
      <c r="A177" s="36"/>
      <c r="B177" s="39"/>
      <c r="C177" s="34">
        <v>2016</v>
      </c>
      <c r="D177" s="15">
        <v>0</v>
      </c>
      <c r="E177" s="15">
        <v>0</v>
      </c>
      <c r="F177" s="15">
        <v>0</v>
      </c>
      <c r="G177" s="15">
        <v>0</v>
      </c>
      <c r="H177" s="31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f t="shared" si="13"/>
        <v>0</v>
      </c>
      <c r="U177" s="16">
        <f>T177/T354</f>
        <v>0</v>
      </c>
      <c r="V177" s="36"/>
    </row>
    <row r="178" spans="1:22" s="37" customFormat="1" ht="12" customHeight="1">
      <c r="A178" s="36"/>
      <c r="B178" s="39"/>
      <c r="C178" s="34">
        <v>2017</v>
      </c>
      <c r="D178" s="15">
        <v>1726380</v>
      </c>
      <c r="E178" s="15">
        <v>99510</v>
      </c>
      <c r="F178" s="15">
        <v>0</v>
      </c>
      <c r="G178" s="15">
        <v>0</v>
      </c>
      <c r="H178" s="31">
        <v>0</v>
      </c>
      <c r="I178" s="15">
        <v>31880</v>
      </c>
      <c r="J178" s="15">
        <v>0</v>
      </c>
      <c r="K178" s="15">
        <v>19740</v>
      </c>
      <c r="L178" s="15">
        <v>0</v>
      </c>
      <c r="M178" s="15">
        <v>0</v>
      </c>
      <c r="N178" s="15">
        <v>7630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f t="shared" si="13"/>
        <v>1885140</v>
      </c>
      <c r="U178" s="16">
        <f>T178/T355</f>
        <v>7.4762460123485488E-4</v>
      </c>
      <c r="V178" s="36"/>
    </row>
    <row r="179" spans="1:22" s="37" customFormat="1" ht="12" customHeight="1">
      <c r="A179" s="36"/>
      <c r="B179" s="39"/>
      <c r="C179" s="34">
        <v>2018</v>
      </c>
      <c r="D179" s="15">
        <v>1652820</v>
      </c>
      <c r="E179" s="15">
        <v>95820</v>
      </c>
      <c r="F179" s="15">
        <v>0</v>
      </c>
      <c r="G179" s="15">
        <v>0</v>
      </c>
      <c r="H179" s="31">
        <v>0</v>
      </c>
      <c r="I179" s="15">
        <v>30650</v>
      </c>
      <c r="J179" s="15">
        <v>0</v>
      </c>
      <c r="K179" s="15">
        <v>43430</v>
      </c>
      <c r="L179" s="15">
        <v>0</v>
      </c>
      <c r="M179" s="15">
        <v>0</v>
      </c>
      <c r="N179" s="15">
        <v>7580</v>
      </c>
      <c r="O179" s="15">
        <v>0</v>
      </c>
      <c r="P179" s="15">
        <v>0</v>
      </c>
      <c r="Q179" s="15">
        <v>0</v>
      </c>
      <c r="R179" s="15">
        <v>0</v>
      </c>
      <c r="S179" s="15">
        <v>0</v>
      </c>
      <c r="T179" s="15">
        <f t="shared" si="13"/>
        <v>1830300</v>
      </c>
      <c r="U179" s="16">
        <f>T179/T356</f>
        <v>6.6063960352181442E-4</v>
      </c>
      <c r="V179" s="36"/>
    </row>
    <row r="180" spans="1:22" s="37" customFormat="1" ht="12" customHeight="1">
      <c r="A180" s="36"/>
      <c r="B180" s="39"/>
      <c r="C180" s="34">
        <v>2019</v>
      </c>
      <c r="D180" s="15">
        <v>1593650</v>
      </c>
      <c r="E180" s="15">
        <v>93500</v>
      </c>
      <c r="F180" s="15">
        <v>0</v>
      </c>
      <c r="G180" s="15">
        <v>0</v>
      </c>
      <c r="H180" s="31">
        <v>0</v>
      </c>
      <c r="I180" s="15">
        <v>29800</v>
      </c>
      <c r="J180" s="15">
        <v>0</v>
      </c>
      <c r="K180" s="15">
        <v>20390</v>
      </c>
      <c r="L180" s="15">
        <v>0</v>
      </c>
      <c r="M180" s="15">
        <v>0</v>
      </c>
      <c r="N180" s="15">
        <v>7880</v>
      </c>
      <c r="O180" s="15">
        <v>0</v>
      </c>
      <c r="P180" s="15">
        <v>0</v>
      </c>
      <c r="Q180" s="15">
        <v>0</v>
      </c>
      <c r="R180" s="15">
        <v>0</v>
      </c>
      <c r="S180" s="15">
        <v>0</v>
      </c>
      <c r="T180" s="15">
        <f t="shared" si="13"/>
        <v>1745220</v>
      </c>
      <c r="U180" s="16">
        <f>T180/T357</f>
        <v>6.1658583026534877E-4</v>
      </c>
      <c r="V180" s="36"/>
    </row>
    <row r="181" spans="1:22" s="37" customFormat="1" ht="12" customHeight="1">
      <c r="A181" s="36"/>
      <c r="B181" s="39"/>
      <c r="C181" s="34">
        <v>2020</v>
      </c>
      <c r="D181" s="15">
        <v>1598780</v>
      </c>
      <c r="E181" s="15">
        <v>95930</v>
      </c>
      <c r="F181" s="15">
        <v>0</v>
      </c>
      <c r="G181" s="15">
        <v>0</v>
      </c>
      <c r="H181" s="31">
        <v>0</v>
      </c>
      <c r="I181" s="15">
        <v>30390</v>
      </c>
      <c r="J181" s="15">
        <v>0</v>
      </c>
      <c r="K181" s="15">
        <v>23280</v>
      </c>
      <c r="L181" s="15">
        <v>0</v>
      </c>
      <c r="M181" s="15">
        <v>0</v>
      </c>
      <c r="N181" s="15">
        <v>8990</v>
      </c>
      <c r="O181" s="15">
        <v>0</v>
      </c>
      <c r="P181" s="15">
        <v>0</v>
      </c>
      <c r="Q181" s="15">
        <v>0</v>
      </c>
      <c r="R181" s="15">
        <v>0</v>
      </c>
      <c r="S181" s="15">
        <v>0</v>
      </c>
      <c r="T181" s="15">
        <f t="shared" si="13"/>
        <v>1757370</v>
      </c>
      <c r="U181" s="16">
        <f>T181/T358</f>
        <v>6.1085607590995487E-4</v>
      </c>
      <c r="V181" s="36"/>
    </row>
    <row r="182" spans="1:22" s="37" customFormat="1" ht="12" customHeight="1">
      <c r="A182" s="36"/>
      <c r="B182" s="39"/>
      <c r="C182" s="34">
        <v>2021</v>
      </c>
      <c r="D182" s="15">
        <v>1595220</v>
      </c>
      <c r="E182" s="15">
        <v>96720</v>
      </c>
      <c r="F182" s="15">
        <v>0</v>
      </c>
      <c r="G182" s="15">
        <v>0</v>
      </c>
      <c r="H182" s="31">
        <v>0</v>
      </c>
      <c r="I182" s="15">
        <v>30680</v>
      </c>
      <c r="J182" s="15">
        <v>0</v>
      </c>
      <c r="K182" s="15">
        <v>25340</v>
      </c>
      <c r="L182" s="15">
        <v>0</v>
      </c>
      <c r="M182" s="15">
        <v>0</v>
      </c>
      <c r="N182" s="15">
        <v>9790</v>
      </c>
      <c r="O182" s="15">
        <v>0</v>
      </c>
      <c r="P182" s="15">
        <v>0</v>
      </c>
      <c r="Q182" s="15">
        <v>0</v>
      </c>
      <c r="R182" s="15">
        <v>0</v>
      </c>
      <c r="S182" s="15">
        <v>0</v>
      </c>
      <c r="T182" s="15">
        <f t="shared" ref="T182" si="14">SUM(D182:S182)</f>
        <v>1757750</v>
      </c>
      <c r="U182" s="16">
        <f>T182/T359</f>
        <v>5.1155000013823713E-4</v>
      </c>
      <c r="V182" s="36"/>
    </row>
    <row r="183" spans="1:22" s="37" customFormat="1" ht="12" customHeight="1">
      <c r="A183" s="36"/>
      <c r="B183" s="39"/>
      <c r="C183" s="34">
        <v>2022</v>
      </c>
      <c r="D183" s="15">
        <v>1440120</v>
      </c>
      <c r="E183" s="15">
        <v>91640</v>
      </c>
      <c r="F183" s="15">
        <v>0</v>
      </c>
      <c r="G183" s="15">
        <v>0</v>
      </c>
      <c r="H183" s="31">
        <v>0</v>
      </c>
      <c r="I183" s="15">
        <v>28690</v>
      </c>
      <c r="J183" s="15">
        <v>0</v>
      </c>
      <c r="K183" s="15">
        <v>28600</v>
      </c>
      <c r="L183" s="15">
        <v>0</v>
      </c>
      <c r="M183" s="15">
        <v>0</v>
      </c>
      <c r="N183" s="15">
        <v>11050</v>
      </c>
      <c r="O183" s="15">
        <v>0</v>
      </c>
      <c r="P183" s="15">
        <v>0</v>
      </c>
      <c r="Q183" s="15">
        <v>0</v>
      </c>
      <c r="R183" s="15">
        <v>0</v>
      </c>
      <c r="S183" s="15">
        <v>0</v>
      </c>
      <c r="T183" s="15">
        <f t="shared" si="13"/>
        <v>1600100</v>
      </c>
      <c r="U183" s="16">
        <f>T183/T360</f>
        <v>4.601032591217822E-4</v>
      </c>
      <c r="V183" s="36"/>
    </row>
    <row r="184" spans="1:22" s="37" customFormat="1" ht="12" customHeight="1">
      <c r="A184" s="36"/>
      <c r="B184" s="39"/>
      <c r="C184" s="34">
        <v>2023</v>
      </c>
      <c r="D184" s="15">
        <v>435610</v>
      </c>
      <c r="E184" s="15">
        <v>98370</v>
      </c>
      <c r="F184" s="15">
        <v>0</v>
      </c>
      <c r="G184" s="15">
        <v>0</v>
      </c>
      <c r="H184" s="31">
        <v>0</v>
      </c>
      <c r="I184" s="15">
        <v>30670</v>
      </c>
      <c r="J184" s="15">
        <v>0</v>
      </c>
      <c r="K184" s="15">
        <v>32130</v>
      </c>
      <c r="L184" s="15">
        <v>0</v>
      </c>
      <c r="M184" s="15">
        <v>0</v>
      </c>
      <c r="N184" s="15">
        <v>12410</v>
      </c>
      <c r="O184" s="15">
        <v>0</v>
      </c>
      <c r="P184" s="15">
        <v>0</v>
      </c>
      <c r="Q184" s="15">
        <v>0</v>
      </c>
      <c r="R184" s="15">
        <v>0</v>
      </c>
      <c r="S184" s="15">
        <v>0</v>
      </c>
      <c r="T184" s="15">
        <f t="shared" ref="T184" si="15">SUM(D184:S184)</f>
        <v>609190</v>
      </c>
      <c r="U184" s="16">
        <f>T184/T361</f>
        <v>1.718832271982597E-4</v>
      </c>
      <c r="V184" s="36"/>
    </row>
    <row r="185" spans="1:22" ht="12" hidden="1" customHeight="1">
      <c r="A185" s="20"/>
      <c r="B185" s="41"/>
      <c r="C185" s="17">
        <v>1989</v>
      </c>
      <c r="D185" s="18">
        <f>D9+D44+D79+D115+D150</f>
        <v>164729680</v>
      </c>
      <c r="E185" s="18">
        <f>E9+E44+E79+E115+E150</f>
        <v>105300300</v>
      </c>
      <c r="F185" s="18">
        <f>F9+F44+F79+F115+F150</f>
        <v>0</v>
      </c>
      <c r="G185" s="18">
        <f>G9+G44+G79+G115+G150</f>
        <v>1053690</v>
      </c>
      <c r="H185" s="18">
        <f>H9+H44+H79+H115+H150</f>
        <v>0</v>
      </c>
      <c r="I185" s="18">
        <f>I9+I44+I79+I115+I150</f>
        <v>13509710</v>
      </c>
      <c r="J185" s="18">
        <f>J9+J44+J79+J115+J150</f>
        <v>0</v>
      </c>
      <c r="K185" s="18">
        <f>K9+K44+K79+K115+K150</f>
        <v>12814190</v>
      </c>
      <c r="L185" s="18">
        <f>L9+L44+L79+L115+L150</f>
        <v>537700</v>
      </c>
      <c r="M185" s="18">
        <f>M9+M44+M79+M115+M150</f>
        <v>0</v>
      </c>
      <c r="N185" s="18">
        <f>N9+N44+N79+N115+N150</f>
        <v>52814660</v>
      </c>
      <c r="O185" s="18">
        <f>O9+O44+O79+O115+O150</f>
        <v>0</v>
      </c>
      <c r="P185" s="18">
        <f>P9+P44+P79+P115+P150</f>
        <v>18971490</v>
      </c>
      <c r="Q185" s="18">
        <f>Q9+Q44+Q79+Q115+Q150</f>
        <v>0</v>
      </c>
      <c r="R185" s="18">
        <f>R9+R44+R79+R115+R150</f>
        <v>0</v>
      </c>
      <c r="S185" s="18">
        <f>S9+S44+S79+S115+S150</f>
        <v>38750</v>
      </c>
      <c r="T185" s="18">
        <f t="shared" si="13"/>
        <v>369770170</v>
      </c>
      <c r="U185" s="19">
        <f>T185/T327</f>
        <v>0.70644078061943572</v>
      </c>
      <c r="V185" s="20"/>
    </row>
    <row r="186" spans="1:22" ht="12" hidden="1" customHeight="1">
      <c r="A186" s="20"/>
      <c r="B186" s="41"/>
      <c r="C186" s="17">
        <v>1990</v>
      </c>
      <c r="D186" s="18">
        <f>D10+D45+D80+D116+D151</f>
        <v>193982980</v>
      </c>
      <c r="E186" s="18">
        <f>E10+E45+E80+E116+E151</f>
        <v>126660640</v>
      </c>
      <c r="F186" s="18">
        <f>F10+F45+F80+F116+F151</f>
        <v>0</v>
      </c>
      <c r="G186" s="18">
        <f>G10+G45+G80+G116+G151</f>
        <v>1108750</v>
      </c>
      <c r="H186" s="18">
        <f>H10+H45+H80+H116+H151</f>
        <v>0</v>
      </c>
      <c r="I186" s="18">
        <f>I10+I45+I80+I116+I151</f>
        <v>13604090</v>
      </c>
      <c r="J186" s="18">
        <f>J10+J45+J80+J116+J151</f>
        <v>0</v>
      </c>
      <c r="K186" s="18">
        <f>K10+K45+K80+K116+K151</f>
        <v>13837360</v>
      </c>
      <c r="L186" s="18">
        <f>L10+L45+L80+L116+L151</f>
        <v>537700</v>
      </c>
      <c r="M186" s="18">
        <f>M10+M45+M80+M116+M151</f>
        <v>0</v>
      </c>
      <c r="N186" s="18">
        <f>N10+N45+N80+N116+N151</f>
        <v>53009600</v>
      </c>
      <c r="O186" s="18">
        <f>O10+O45+O80+O116+O151</f>
        <v>0</v>
      </c>
      <c r="P186" s="18">
        <f>P10+P45+P80+P116+P151</f>
        <v>20342740</v>
      </c>
      <c r="Q186" s="18">
        <f>Q10+Q45+Q80+Q116+Q151</f>
        <v>0</v>
      </c>
      <c r="R186" s="18">
        <f>R10+R45+R80+R116+R151</f>
        <v>0</v>
      </c>
      <c r="S186" s="18">
        <f>S10+S45+S80+S116+S151</f>
        <v>39630</v>
      </c>
      <c r="T186" s="18">
        <f t="shared" ref="T186:T204" si="16">SUM(D186:S186)</f>
        <v>423123490</v>
      </c>
      <c r="U186" s="19">
        <f>T186/T328</f>
        <v>0.70785565425245056</v>
      </c>
      <c r="V186" s="20"/>
    </row>
    <row r="187" spans="1:22" ht="12" hidden="1" customHeight="1">
      <c r="A187" s="20"/>
      <c r="B187" s="41"/>
      <c r="C187" s="17">
        <v>1991</v>
      </c>
      <c r="D187" s="18">
        <f>D11+D46+D81+D117+D152</f>
        <v>244380540</v>
      </c>
      <c r="E187" s="18">
        <f>E11+E46+E81+E117+E152</f>
        <v>163565290</v>
      </c>
      <c r="F187" s="18">
        <f>F11+F46+F81+F117+F152</f>
        <v>0</v>
      </c>
      <c r="G187" s="18">
        <f>G11+G46+G81+G117+G152</f>
        <v>1175970</v>
      </c>
      <c r="H187" s="18">
        <f>H11+H46+H81+H117+H152</f>
        <v>0</v>
      </c>
      <c r="I187" s="18">
        <f>I11+I46+I81+I117+I152</f>
        <v>15501930</v>
      </c>
      <c r="J187" s="18">
        <f>J11+J46+J81+J117+J152</f>
        <v>0</v>
      </c>
      <c r="K187" s="18">
        <f>K11+K46+K81+K117+K152</f>
        <v>15752710</v>
      </c>
      <c r="L187" s="18">
        <f>L11+L46+L81+L117+L152</f>
        <v>767050</v>
      </c>
      <c r="M187" s="18">
        <f>M11+M46+M81+M117+M152</f>
        <v>0</v>
      </c>
      <c r="N187" s="18">
        <f>N11+N46+N81+N117+N152</f>
        <v>59511960</v>
      </c>
      <c r="O187" s="18">
        <f>O11+O46+O81+O117+O152</f>
        <v>0</v>
      </c>
      <c r="P187" s="18">
        <f>P11+P46+P81+P117+P152</f>
        <v>22957990</v>
      </c>
      <c r="Q187" s="18">
        <f>Q11+Q46+Q81+Q117+Q152</f>
        <v>0</v>
      </c>
      <c r="R187" s="18">
        <f>R11+R46+R81+R117+R152</f>
        <v>0</v>
      </c>
      <c r="S187" s="18">
        <f>S11+S46+S81+S117+S152</f>
        <v>44120</v>
      </c>
      <c r="T187" s="18">
        <f t="shared" si="16"/>
        <v>523657560</v>
      </c>
      <c r="U187" s="19">
        <f>T187/T329</f>
        <v>0.74058431387482426</v>
      </c>
      <c r="V187" s="20"/>
    </row>
    <row r="188" spans="1:22" ht="12" hidden="1" customHeight="1">
      <c r="A188" s="20"/>
      <c r="B188" s="41"/>
      <c r="C188" s="17">
        <v>1992</v>
      </c>
      <c r="D188" s="18">
        <f>D12+D47+D82+D118+D153</f>
        <v>282861350</v>
      </c>
      <c r="E188" s="18">
        <f>E12+E47+E82+E118+E153</f>
        <v>183000530</v>
      </c>
      <c r="F188" s="18">
        <f>F12+F47+F82+F118+F153</f>
        <v>0</v>
      </c>
      <c r="G188" s="18">
        <f>G12+G47+G82+G118+G153</f>
        <v>1089360</v>
      </c>
      <c r="H188" s="18">
        <f>H12+H47+H82+H118+H153</f>
        <v>0</v>
      </c>
      <c r="I188" s="18">
        <f>I12+I47+I82+I118+I153</f>
        <v>15745770</v>
      </c>
      <c r="J188" s="18">
        <f>J12+J47+J82+J118+J153</f>
        <v>0</v>
      </c>
      <c r="K188" s="18">
        <f>K12+K47+K82+K118+K153</f>
        <v>10013060</v>
      </c>
      <c r="L188" s="18">
        <f>L12+L47+L82+L118+L153</f>
        <v>6585750</v>
      </c>
      <c r="M188" s="18">
        <f>M12+M47+M82+M118+M153</f>
        <v>0</v>
      </c>
      <c r="N188" s="18">
        <f>N12+N47+N82+N118+N153</f>
        <v>60465920</v>
      </c>
      <c r="O188" s="18">
        <f>O12+O47+O82+O118+O153</f>
        <v>0</v>
      </c>
      <c r="P188" s="18">
        <f>P12+P47+P82+P118+P153</f>
        <v>23953520</v>
      </c>
      <c r="Q188" s="18">
        <f>Q12+Q47+Q82+Q118+Q153</f>
        <v>0</v>
      </c>
      <c r="R188" s="18">
        <f>R12+R47+R82+R118+R153</f>
        <v>0</v>
      </c>
      <c r="S188" s="18">
        <f>S12+S47+S82+S118+S153</f>
        <v>44700</v>
      </c>
      <c r="T188" s="18">
        <f t="shared" si="16"/>
        <v>583759960</v>
      </c>
      <c r="U188" s="19">
        <f>T188/T330</f>
        <v>0.75494341185581648</v>
      </c>
      <c r="V188" s="20"/>
    </row>
    <row r="189" spans="1:22" ht="12" hidden="1" customHeight="1">
      <c r="A189" s="20"/>
      <c r="B189" s="41"/>
      <c r="C189" s="17">
        <v>1993</v>
      </c>
      <c r="D189" s="18">
        <f>D13+D48+D83+D119+D154</f>
        <v>311811570</v>
      </c>
      <c r="E189" s="18">
        <f>E13+E48+E83+E119+E154</f>
        <v>204010070</v>
      </c>
      <c r="F189" s="18">
        <f>F13+F48+F83+F119+F154</f>
        <v>0</v>
      </c>
      <c r="G189" s="18">
        <f>G13+G48+G83+G119+G154</f>
        <v>1058350</v>
      </c>
      <c r="H189" s="18">
        <f>H13+H48+H83+H119+H154</f>
        <v>0</v>
      </c>
      <c r="I189" s="18">
        <f>I13+I48+I83+I119+I154</f>
        <v>15740940</v>
      </c>
      <c r="J189" s="18">
        <f>J13+J48+J83+J119+J154</f>
        <v>0</v>
      </c>
      <c r="K189" s="18">
        <f>K13+K48+K83+K119+K154</f>
        <v>10332340</v>
      </c>
      <c r="L189" s="18">
        <f>L13+L48+L83+L119+L154</f>
        <v>6668700</v>
      </c>
      <c r="M189" s="18">
        <f>M13+M48+M83+M119+M154</f>
        <v>0</v>
      </c>
      <c r="N189" s="18">
        <f>N13+N48+N83+N119+N154</f>
        <v>59187870</v>
      </c>
      <c r="O189" s="18">
        <f>O13+O48+O83+O119+O154</f>
        <v>0</v>
      </c>
      <c r="P189" s="18">
        <f>P13+P48+P83+P119+P154</f>
        <v>24666680</v>
      </c>
      <c r="Q189" s="18">
        <f>Q13+Q48+Q83+Q119+Q154</f>
        <v>0</v>
      </c>
      <c r="R189" s="18">
        <f>R13+R48+R83+R119+R154</f>
        <v>0</v>
      </c>
      <c r="S189" s="18">
        <f>S13+S48+S83+S119+S154</f>
        <v>51310</v>
      </c>
      <c r="T189" s="18">
        <f t="shared" si="16"/>
        <v>633527830</v>
      </c>
      <c r="U189" s="19">
        <f>T189/T331</f>
        <v>0.77045020675615872</v>
      </c>
      <c r="V189" s="20"/>
    </row>
    <row r="190" spans="1:22" ht="12" hidden="1" customHeight="1">
      <c r="A190" s="20"/>
      <c r="B190" s="41"/>
      <c r="C190" s="17">
        <v>1994</v>
      </c>
      <c r="D190" s="18">
        <f>D14+D49+D84+D120+D155</f>
        <v>357794640</v>
      </c>
      <c r="E190" s="18">
        <f>E14+E49+E84+E120+E155</f>
        <v>252292970</v>
      </c>
      <c r="F190" s="18">
        <f>F14+F49+F84+F120+F155</f>
        <v>678870</v>
      </c>
      <c r="G190" s="18">
        <f>G14+G49+G84+G120+G155</f>
        <v>1210280</v>
      </c>
      <c r="H190" s="18">
        <f>H14+H49+H84+H120+H155</f>
        <v>0</v>
      </c>
      <c r="I190" s="18">
        <f>I14+I49+I84+I120+I155</f>
        <v>21968200</v>
      </c>
      <c r="J190" s="18">
        <f>J14+J49+J84+J120+J155</f>
        <v>0</v>
      </c>
      <c r="K190" s="18">
        <f>K14+K49+K84+K120+K155</f>
        <v>12111360</v>
      </c>
      <c r="L190" s="18">
        <f>L14+L49+L84+L120+L155</f>
        <v>7944500</v>
      </c>
      <c r="M190" s="18">
        <f>M14+M49+M84+M120+M155</f>
        <v>0</v>
      </c>
      <c r="N190" s="18">
        <f>N14+N49+N84+N120+N155</f>
        <v>68187420</v>
      </c>
      <c r="O190" s="18">
        <f>O14+O49+O84+O120+O155</f>
        <v>0</v>
      </c>
      <c r="P190" s="18">
        <f>P14+P49+P84+P120+P155</f>
        <v>30699090</v>
      </c>
      <c r="Q190" s="18">
        <f>Q14+Q49+Q84+Q120+Q155</f>
        <v>0</v>
      </c>
      <c r="R190" s="18">
        <f>R14+R49+R84+R120+R155</f>
        <v>0</v>
      </c>
      <c r="S190" s="18">
        <f>S14+S49+S84+S120+S155</f>
        <v>51310</v>
      </c>
      <c r="T190" s="18">
        <f t="shared" si="16"/>
        <v>752938640</v>
      </c>
      <c r="U190" s="19">
        <f>T190/T332</f>
        <v>0.79391295774572801</v>
      </c>
      <c r="V190" s="20"/>
    </row>
    <row r="191" spans="1:22" ht="12" hidden="1" customHeight="1">
      <c r="A191" s="20"/>
      <c r="B191" s="41"/>
      <c r="C191" s="17">
        <v>1995</v>
      </c>
      <c r="D191" s="18">
        <f>D15+D50+D85+D121+D156</f>
        <v>376419750</v>
      </c>
      <c r="E191" s="18">
        <f>E15+E50+E85+E121+E156</f>
        <v>277804110</v>
      </c>
      <c r="F191" s="18">
        <f>F15+F50+F85+F121+F156</f>
        <v>807590</v>
      </c>
      <c r="G191" s="18">
        <f>G15+G50+G85+G121+G156</f>
        <v>1206360</v>
      </c>
      <c r="H191" s="18">
        <f>H15+H50+H85+H121+H156</f>
        <v>0</v>
      </c>
      <c r="I191" s="18">
        <f>I15+I50+I85+I121+I156</f>
        <v>24975940</v>
      </c>
      <c r="J191" s="18">
        <f>J15+J50+J85+J121+J156</f>
        <v>0</v>
      </c>
      <c r="K191" s="18">
        <f>K15+K50+K85+K121+K156</f>
        <v>12321050</v>
      </c>
      <c r="L191" s="18">
        <f>L15+L50+L85+L121+L156</f>
        <v>9126010</v>
      </c>
      <c r="M191" s="18">
        <f>M15+M50+M85+M121+M156</f>
        <v>0</v>
      </c>
      <c r="N191" s="18">
        <f>N15+N50+N85+N121+N156</f>
        <v>68431430</v>
      </c>
      <c r="O191" s="18">
        <f>O15+O50+O85+O121+O156</f>
        <v>0</v>
      </c>
      <c r="P191" s="18">
        <f>P15+P50+P85+P121+P156</f>
        <v>31971460</v>
      </c>
      <c r="Q191" s="18">
        <f>Q15+Q50+Q85+Q121+Q156</f>
        <v>0</v>
      </c>
      <c r="R191" s="18">
        <f>R15+R50+R85+R121+R156</f>
        <v>0</v>
      </c>
      <c r="S191" s="18">
        <f>S15+S50+S85+S121+S156</f>
        <v>37690</v>
      </c>
      <c r="T191" s="18">
        <f t="shared" si="16"/>
        <v>803101390</v>
      </c>
      <c r="U191" s="19">
        <f>T191/T333</f>
        <v>0.80109347404121345</v>
      </c>
      <c r="V191" s="20"/>
    </row>
    <row r="192" spans="1:22" ht="12" hidden="1" customHeight="1">
      <c r="A192" s="20"/>
      <c r="B192" s="41"/>
      <c r="C192" s="17">
        <v>1996</v>
      </c>
      <c r="D192" s="18">
        <f>D16+D51+D86+D122+D157</f>
        <v>423213150</v>
      </c>
      <c r="E192" s="18">
        <f>E16+E51+E86+E122+E157</f>
        <v>321857590</v>
      </c>
      <c r="F192" s="18">
        <f>F16+F51+F86+F122+F157</f>
        <v>746760</v>
      </c>
      <c r="G192" s="18">
        <f>G16+G51+G86+G122+G157</f>
        <v>1118060</v>
      </c>
      <c r="H192" s="18">
        <f>H16+H51+H86+H122+H157</f>
        <v>0</v>
      </c>
      <c r="I192" s="18">
        <f>I16+I51+I86+I122+I157</f>
        <v>26085040</v>
      </c>
      <c r="J192" s="18">
        <f>J16+J51+J86+J122+J157</f>
        <v>0</v>
      </c>
      <c r="K192" s="18">
        <f>K16+K51+K86+K122+K157</f>
        <v>12037760</v>
      </c>
      <c r="L192" s="18">
        <f>L16+L51+L86+L122+L157</f>
        <v>9761510</v>
      </c>
      <c r="M192" s="18">
        <f>M16+M51+M86+M122+M157</f>
        <v>0</v>
      </c>
      <c r="N192" s="18">
        <f>N16+N51+N86+N122+N157</f>
        <v>68385750</v>
      </c>
      <c r="O192" s="18">
        <f>O16+O51+O86+O122+O157</f>
        <v>0</v>
      </c>
      <c r="P192" s="18">
        <f>P16+P51+P86+P122+P157</f>
        <v>33126920</v>
      </c>
      <c r="Q192" s="18">
        <f>Q16+Q51+Q86+Q122+Q157</f>
        <v>0</v>
      </c>
      <c r="R192" s="18">
        <f>R16+R51+R86+R122+R157</f>
        <v>0</v>
      </c>
      <c r="S192" s="18">
        <f>S16+S51+S86+S122+S157</f>
        <v>6390</v>
      </c>
      <c r="T192" s="18">
        <f t="shared" si="16"/>
        <v>896338930</v>
      </c>
      <c r="U192" s="19">
        <f>T192/T334</f>
        <v>0.81380866090232551</v>
      </c>
      <c r="V192" s="20"/>
    </row>
    <row r="193" spans="1:22" ht="12" hidden="1" customHeight="1">
      <c r="A193" s="20"/>
      <c r="B193" s="41"/>
      <c r="C193" s="17">
        <v>1997</v>
      </c>
      <c r="D193" s="18">
        <f>D17+D52+D87+D123+D158</f>
        <v>489124630</v>
      </c>
      <c r="E193" s="18">
        <f>E17+E52+E87+E123+E158</f>
        <v>375086060</v>
      </c>
      <c r="F193" s="18">
        <f>F17+F52+F87+F123+F158</f>
        <v>871780</v>
      </c>
      <c r="G193" s="18">
        <f>G17+G52+G87+G123+G158</f>
        <v>1152510</v>
      </c>
      <c r="H193" s="18">
        <f>H17+H52+H87+H123+H158</f>
        <v>0</v>
      </c>
      <c r="I193" s="18">
        <f>I17+I52+I87+I123+I158</f>
        <v>30080860</v>
      </c>
      <c r="J193" s="18">
        <f>J17+J52+J87+J123+J158</f>
        <v>0</v>
      </c>
      <c r="K193" s="18">
        <f>K17+K52+K87+K123+K158</f>
        <v>13257380</v>
      </c>
      <c r="L193" s="18">
        <f>L17+L52+L87+L123+L158</f>
        <v>11418210</v>
      </c>
      <c r="M193" s="18">
        <f>M17+M52+M87+M123+M158</f>
        <v>0</v>
      </c>
      <c r="N193" s="18">
        <f>N17+N52+N87+N123+N158</f>
        <v>78944550</v>
      </c>
      <c r="O193" s="18">
        <f>O17+O52+O87+O123+O158</f>
        <v>0</v>
      </c>
      <c r="P193" s="18">
        <f>P17+P52+P87+P123+P158</f>
        <v>37682280</v>
      </c>
      <c r="Q193" s="18">
        <f>Q17+Q52+Q87+Q123+Q158</f>
        <v>0</v>
      </c>
      <c r="R193" s="18">
        <f>R17+R52+R87+R123+R158</f>
        <v>0</v>
      </c>
      <c r="S193" s="18">
        <f>S17+S52+S87+S123+S158</f>
        <v>6390</v>
      </c>
      <c r="T193" s="18">
        <f t="shared" si="16"/>
        <v>1037624650</v>
      </c>
      <c r="U193" s="19">
        <f>T193/T335</f>
        <v>0.82658116763896061</v>
      </c>
      <c r="V193" s="20"/>
    </row>
    <row r="194" spans="1:22" ht="12" hidden="1" customHeight="1">
      <c r="A194" s="20"/>
      <c r="B194" s="41"/>
      <c r="C194" s="17">
        <v>1998</v>
      </c>
      <c r="D194" s="18">
        <f>D18+D53+D88+D124+D159</f>
        <v>521809380</v>
      </c>
      <c r="E194" s="18">
        <f>E18+E53+E88+E124+E159</f>
        <v>396029440</v>
      </c>
      <c r="F194" s="18">
        <f>F18+F53+F88+F124+F159</f>
        <v>871780</v>
      </c>
      <c r="G194" s="18">
        <f>G18+G53+G88+G124+G159</f>
        <v>1177390</v>
      </c>
      <c r="H194" s="18">
        <f>H18+H53+H88+H124+H159</f>
        <v>0</v>
      </c>
      <c r="I194" s="18">
        <f>I18+I53+I88+I124+I159</f>
        <v>33303910</v>
      </c>
      <c r="J194" s="18">
        <f>J18+J53+J88+J124+J159</f>
        <v>0</v>
      </c>
      <c r="K194" s="18">
        <f>K18+K53+K88+K124+K159</f>
        <v>13754530</v>
      </c>
      <c r="L194" s="18">
        <f>L18+L53+L88+L124+L159</f>
        <v>10827610</v>
      </c>
      <c r="M194" s="18">
        <f>M18+M53+M88+M124+M159</f>
        <v>0</v>
      </c>
      <c r="N194" s="18">
        <f>N18+N53+N88+N124+N159</f>
        <v>79091550</v>
      </c>
      <c r="O194" s="18">
        <f>O18+O53+O88+O124+O159</f>
        <v>0</v>
      </c>
      <c r="P194" s="18">
        <f>P18+P53+P88+P124+P159</f>
        <v>37929760</v>
      </c>
      <c r="Q194" s="18">
        <f>Q18+Q53+Q88+Q124+Q159</f>
        <v>0</v>
      </c>
      <c r="R194" s="18">
        <f>R18+R53+R88+R124+R159</f>
        <v>0</v>
      </c>
      <c r="S194" s="18">
        <f>S18+S53+S88+S124+S159</f>
        <v>6390</v>
      </c>
      <c r="T194" s="18">
        <f t="shared" si="16"/>
        <v>1094801740</v>
      </c>
      <c r="U194" s="19">
        <f>T194/T336</f>
        <v>0.81369229026762069</v>
      </c>
      <c r="V194" s="20"/>
    </row>
    <row r="195" spans="1:22" ht="12" hidden="1" customHeight="1">
      <c r="A195" s="20"/>
      <c r="B195" s="41"/>
      <c r="C195" s="17">
        <v>1999</v>
      </c>
      <c r="D195" s="18">
        <f>D19+D54+D89+D125+D160</f>
        <v>570050380</v>
      </c>
      <c r="E195" s="18">
        <f>E19+E54+E89+E125+E160</f>
        <v>420159060</v>
      </c>
      <c r="F195" s="18">
        <f>F19+F54+F89+F125+F160</f>
        <v>852710</v>
      </c>
      <c r="G195" s="18">
        <f>G19+G54+G89+G125+G160</f>
        <v>1143480</v>
      </c>
      <c r="H195" s="18">
        <f>H19+H54+H89+H125+H160</f>
        <v>0</v>
      </c>
      <c r="I195" s="18">
        <f>I19+I54+I89+I125+I160</f>
        <v>35792090</v>
      </c>
      <c r="J195" s="18">
        <f>J19+J54+J89+J125+J160</f>
        <v>0</v>
      </c>
      <c r="K195" s="18">
        <f>K19+K54+K89+K125+K160</f>
        <v>14364100</v>
      </c>
      <c r="L195" s="18">
        <f>L19+L54+L89+L125+L160</f>
        <v>11467840</v>
      </c>
      <c r="M195" s="18">
        <f>M19+M54+M89+M125+M160</f>
        <v>0</v>
      </c>
      <c r="N195" s="18">
        <f>N19+N54+N89+N125+N160</f>
        <v>78468220</v>
      </c>
      <c r="O195" s="18">
        <f>O19+O54+O89+O125+O160</f>
        <v>0</v>
      </c>
      <c r="P195" s="18">
        <f>P19+P54+P89+P125+P160</f>
        <v>38672630</v>
      </c>
      <c r="Q195" s="18">
        <f>Q19+Q54+Q89+Q125+Q160</f>
        <v>0</v>
      </c>
      <c r="R195" s="18">
        <f>R19+R54+R89+R125+R160</f>
        <v>0</v>
      </c>
      <c r="S195" s="18">
        <f>S19+S54+S89+S125+S160</f>
        <v>15330</v>
      </c>
      <c r="T195" s="18">
        <f t="shared" si="16"/>
        <v>1170985840</v>
      </c>
      <c r="U195" s="19">
        <f>T195/T337</f>
        <v>0.81698156014460177</v>
      </c>
      <c r="V195" s="20"/>
    </row>
    <row r="196" spans="1:22" ht="12" hidden="1" customHeight="1">
      <c r="A196" s="20"/>
      <c r="B196" s="41"/>
      <c r="C196" s="17">
        <v>2000</v>
      </c>
      <c r="D196" s="18">
        <f>D20+D55+D90+D126+D161</f>
        <v>671824220</v>
      </c>
      <c r="E196" s="18">
        <f>E20+E55+E90+E126+E161</f>
        <v>489726470</v>
      </c>
      <c r="F196" s="18">
        <f>F20+F55+F90+F126+F161</f>
        <v>1044680</v>
      </c>
      <c r="G196" s="18">
        <f>G20+G55+G90+G126+G161</f>
        <v>1350290</v>
      </c>
      <c r="H196" s="18">
        <f>H20+H55+H90+H126+H161</f>
        <v>0</v>
      </c>
      <c r="I196" s="18">
        <f>I20+I55+I90+I126+I161</f>
        <v>45741780</v>
      </c>
      <c r="J196" s="18">
        <f>J20+J55+J90+J126+J161</f>
        <v>0</v>
      </c>
      <c r="K196" s="18">
        <f>K20+K55+K90+K126+K161</f>
        <v>16786980</v>
      </c>
      <c r="L196" s="18">
        <f>L20+L55+L90+L126+L161</f>
        <v>15603400</v>
      </c>
      <c r="M196" s="18">
        <f>M20+M55+M90+M126+M161</f>
        <v>0</v>
      </c>
      <c r="N196" s="18">
        <f>N20+N55+N90+N126+N161</f>
        <v>89489840</v>
      </c>
      <c r="O196" s="18">
        <f>O20+O55+O90+O126+O161</f>
        <v>0</v>
      </c>
      <c r="P196" s="18">
        <f>P20+P55+P90+P126+P161</f>
        <v>47775680</v>
      </c>
      <c r="Q196" s="18">
        <f>Q20+Q55+Q90+Q126+Q161</f>
        <v>0</v>
      </c>
      <c r="R196" s="18">
        <f>R20+R55+R90+R126+R161</f>
        <v>0</v>
      </c>
      <c r="S196" s="18">
        <f>S20+S55+S90+S126+S161</f>
        <v>1580</v>
      </c>
      <c r="T196" s="18">
        <f t="shared" si="16"/>
        <v>1379344920</v>
      </c>
      <c r="U196" s="19">
        <f>T196/T338</f>
        <v>0.83160738218086905</v>
      </c>
      <c r="V196" s="20"/>
    </row>
    <row r="197" spans="1:22" ht="12" hidden="1" customHeight="1">
      <c r="A197" s="20"/>
      <c r="B197" s="41"/>
      <c r="C197" s="17">
        <v>2001</v>
      </c>
      <c r="D197" s="18">
        <f>D21+D56+D91+D127+D162</f>
        <v>717527230</v>
      </c>
      <c r="E197" s="18">
        <f>E21+E56+E91+E127+E162</f>
        <v>519312890</v>
      </c>
      <c r="F197" s="18">
        <f>F21+F56+F91+F127+F162</f>
        <v>1375820</v>
      </c>
      <c r="G197" s="18">
        <f>G21+G56+G91+G127+G162</f>
        <v>1350080</v>
      </c>
      <c r="H197" s="18">
        <f>H21+H56+H91+H127+H162</f>
        <v>0</v>
      </c>
      <c r="I197" s="18">
        <f>I21+I56+I91+I127+I162</f>
        <v>47623130</v>
      </c>
      <c r="J197" s="18">
        <f>J21+J56+J91+J127+J162</f>
        <v>0</v>
      </c>
      <c r="K197" s="18">
        <f>K21+K56+K91+K127+K162</f>
        <v>16043230</v>
      </c>
      <c r="L197" s="18">
        <f>L21+L56+L91+L127+L162</f>
        <v>20142110</v>
      </c>
      <c r="M197" s="18">
        <f>M21+M56+M91+M127+M162</f>
        <v>0</v>
      </c>
      <c r="N197" s="18">
        <f>N21+N56+N91+N127+N162</f>
        <v>91336250</v>
      </c>
      <c r="O197" s="18">
        <f>O21+O56+O91+O127+O162</f>
        <v>0</v>
      </c>
      <c r="P197" s="18">
        <f>P21+P56+P91+P127+P162</f>
        <v>49423490</v>
      </c>
      <c r="Q197" s="18">
        <f>Q21+Q56+Q91+Q127+Q162</f>
        <v>0</v>
      </c>
      <c r="R197" s="18">
        <f>R21+R56+R91+R127+R162</f>
        <v>0</v>
      </c>
      <c r="S197" s="18">
        <f>S21+S56+S91+S127+S162</f>
        <v>1580</v>
      </c>
      <c r="T197" s="18">
        <f t="shared" si="16"/>
        <v>1464135810</v>
      </c>
      <c r="U197" s="19">
        <f>T197/T339</f>
        <v>0.82857404941331902</v>
      </c>
      <c r="V197" s="20"/>
    </row>
    <row r="198" spans="1:22" ht="12" hidden="1" customHeight="1">
      <c r="A198" s="20"/>
      <c r="B198" s="41"/>
      <c r="C198" s="17">
        <v>2002</v>
      </c>
      <c r="D198" s="18">
        <f>D22+D57+D92+D128+D163</f>
        <v>737362660</v>
      </c>
      <c r="E198" s="18">
        <f>E22+E57+E92+E128+E163</f>
        <v>540974340</v>
      </c>
      <c r="F198" s="18">
        <f>F22+F57+F92+F128+F163</f>
        <v>1018220</v>
      </c>
      <c r="G198" s="18">
        <f>G22+G57+G92+G128+G163</f>
        <v>1350040</v>
      </c>
      <c r="H198" s="18">
        <f>H22+H57+H92+H128+H163</f>
        <v>0</v>
      </c>
      <c r="I198" s="18">
        <f>I22+I57+I92+I128+I163</f>
        <v>50336090</v>
      </c>
      <c r="J198" s="18">
        <f>J22+J57+J92+J128+J163</f>
        <v>0</v>
      </c>
      <c r="K198" s="18">
        <f>K22+K57+K92+K128+K163</f>
        <v>16215900</v>
      </c>
      <c r="L198" s="18">
        <f>L22+L57+L92+L128+L163</f>
        <v>28742670</v>
      </c>
      <c r="M198" s="18">
        <f>M22+M57+M92+M128+M163</f>
        <v>0</v>
      </c>
      <c r="N198" s="18">
        <f>N22+N57+N92+N128+N163</f>
        <v>89809080</v>
      </c>
      <c r="O198" s="18">
        <f>O22+O57+O92+O128+O163</f>
        <v>0</v>
      </c>
      <c r="P198" s="18">
        <f>P22+P57+P92+P128+P163</f>
        <v>49984920</v>
      </c>
      <c r="Q198" s="18">
        <f>Q22+Q57+Q92+Q128+Q163</f>
        <v>0</v>
      </c>
      <c r="R198" s="18">
        <f>R22+R57+R92+R128+R163</f>
        <v>0</v>
      </c>
      <c r="S198" s="18">
        <f>S22+S57+S92+S128+S163</f>
        <v>1460</v>
      </c>
      <c r="T198" s="18">
        <f t="shared" si="16"/>
        <v>1515795380</v>
      </c>
      <c r="U198" s="19">
        <f>T198/T340</f>
        <v>0.84909814822237539</v>
      </c>
      <c r="V198" s="20"/>
    </row>
    <row r="199" spans="1:22" ht="12" hidden="1" customHeight="1">
      <c r="A199" s="20"/>
      <c r="B199" s="41"/>
      <c r="C199" s="17">
        <v>2003</v>
      </c>
      <c r="D199" s="18">
        <f>D23+D58+D93+D129+D164</f>
        <v>811229050</v>
      </c>
      <c r="E199" s="18">
        <f>E23+E58+E93+E129+E164</f>
        <v>623676470</v>
      </c>
      <c r="F199" s="18">
        <f>F23+F58+F93+F129+F164</f>
        <v>1381290</v>
      </c>
      <c r="G199" s="18">
        <f>G23+G58+G93+G129+G164</f>
        <v>1503570</v>
      </c>
      <c r="H199" s="18">
        <f>H23+H58+H93+H129+H164</f>
        <v>0</v>
      </c>
      <c r="I199" s="18">
        <f>I23+I58+I93+I129+I164</f>
        <v>58498460</v>
      </c>
      <c r="J199" s="18">
        <f>J23+J58+J93+J129+J164</f>
        <v>0</v>
      </c>
      <c r="K199" s="18">
        <f>K23+K58+K93+K129+K164</f>
        <v>18881880</v>
      </c>
      <c r="L199" s="18">
        <f>L23+L58+L93+L129+L164</f>
        <v>44300410</v>
      </c>
      <c r="M199" s="18">
        <f>M23+M58+M93+M129+M164</f>
        <v>0</v>
      </c>
      <c r="N199" s="18">
        <f>N23+N58+N93+N129+N164</f>
        <v>100933510</v>
      </c>
      <c r="O199" s="18">
        <f>O23+O58+O93+O129+O164</f>
        <v>0</v>
      </c>
      <c r="P199" s="18">
        <f>P23+P58+P93+P129+P164</f>
        <v>60357580</v>
      </c>
      <c r="Q199" s="18">
        <f>Q23+Q58+Q93+Q129+Q164</f>
        <v>0</v>
      </c>
      <c r="R199" s="18">
        <f>R23+R58+R93+R129+R164</f>
        <v>0</v>
      </c>
      <c r="S199" s="18">
        <f>S23+S58+S93+S129+S164</f>
        <v>0</v>
      </c>
      <c r="T199" s="18">
        <f t="shared" si="16"/>
        <v>1720762220</v>
      </c>
      <c r="U199" s="19">
        <f>T199/T341</f>
        <v>0.84040390286143885</v>
      </c>
      <c r="V199" s="20"/>
    </row>
    <row r="200" spans="1:22" ht="12" customHeight="1">
      <c r="A200" s="20"/>
      <c r="B200" s="41" t="s">
        <v>49</v>
      </c>
      <c r="C200" s="17">
        <v>2004</v>
      </c>
      <c r="D200" s="18">
        <f>D24+D59+D94+D130+D165</f>
        <v>831283080</v>
      </c>
      <c r="E200" s="18">
        <f>E24+E59+E94+E130+E165</f>
        <v>655348390</v>
      </c>
      <c r="F200" s="18">
        <f>F24+F59+F94+F130+F165</f>
        <v>0</v>
      </c>
      <c r="G200" s="18">
        <f>G24+G59+G94+G130+G165</f>
        <v>1336390</v>
      </c>
      <c r="H200" s="18">
        <f>H24+H59+H94+H130+H165</f>
        <v>0</v>
      </c>
      <c r="I200" s="18">
        <f>I24+I59+I94+I130+I165</f>
        <v>62797110</v>
      </c>
      <c r="J200" s="18">
        <f>J24+J59+J94+J130+J165</f>
        <v>88910</v>
      </c>
      <c r="K200" s="18">
        <f>K24+K59+K94+K130+K165</f>
        <v>18702090</v>
      </c>
      <c r="L200" s="18">
        <f>L24+L59+L94+L130+L165</f>
        <v>61700960</v>
      </c>
      <c r="M200" s="18">
        <f>M24+M59+M94+M130+M165</f>
        <v>104940</v>
      </c>
      <c r="N200" s="18">
        <f>N24+N59+N94+N130+N165</f>
        <v>100984310</v>
      </c>
      <c r="O200" s="18">
        <f>O24+O59+O94+O130+O165</f>
        <v>76780</v>
      </c>
      <c r="P200" s="18">
        <f>P24+P59+P94+P130+P165</f>
        <v>62533890</v>
      </c>
      <c r="Q200" s="18">
        <f>Q24+Q59+Q94+Q130+Q165</f>
        <v>0</v>
      </c>
      <c r="R200" s="18">
        <f>R24+R59+R94+R130+R165</f>
        <v>0</v>
      </c>
      <c r="S200" s="18">
        <f>S24+S59+S94+S130+S165</f>
        <v>1460</v>
      </c>
      <c r="T200" s="18">
        <f t="shared" si="16"/>
        <v>1794958310</v>
      </c>
      <c r="U200" s="19">
        <f>T200/T342</f>
        <v>0.87463541115080812</v>
      </c>
      <c r="V200" s="20"/>
    </row>
    <row r="201" spans="1:22" ht="12" customHeight="1">
      <c r="A201" s="20"/>
      <c r="B201" s="41" t="s">
        <v>48</v>
      </c>
      <c r="C201" s="17">
        <v>2005</v>
      </c>
      <c r="D201" s="18">
        <f>D25+D60+D95+D131+D166</f>
        <v>852937090</v>
      </c>
      <c r="E201" s="18">
        <f>E25+E60+E95+E131+E166</f>
        <v>690220810</v>
      </c>
      <c r="F201" s="18">
        <f>F25+F60+F95+F131+F166</f>
        <v>0</v>
      </c>
      <c r="G201" s="18">
        <f>G25+G60+G95+G131+G166</f>
        <v>1336390</v>
      </c>
      <c r="H201" s="18">
        <f>H25+H60+H95+H131+H166</f>
        <v>0</v>
      </c>
      <c r="I201" s="18">
        <f>I25+I60+I95+I131+I166</f>
        <v>64006250</v>
      </c>
      <c r="J201" s="18">
        <f>J25+J60+J95+J131+J166</f>
        <v>156050</v>
      </c>
      <c r="K201" s="18">
        <f>K25+K60+K95+K131+K166</f>
        <v>18611950</v>
      </c>
      <c r="L201" s="18">
        <f>L25+L60+L95+L131+L166</f>
        <v>88233480</v>
      </c>
      <c r="M201" s="18">
        <f>M25+M60+M95+M131+M166</f>
        <v>0</v>
      </c>
      <c r="N201" s="18">
        <f>N25+N60+N95+N131+N166</f>
        <v>102236260</v>
      </c>
      <c r="O201" s="18">
        <f>O25+O60+O95+O131+O166</f>
        <v>49630</v>
      </c>
      <c r="P201" s="18">
        <f>P25+P60+P95+P131+P166</f>
        <v>64546230</v>
      </c>
      <c r="Q201" s="18">
        <f>Q25+Q60+Q95+Q131+Q166</f>
        <v>0</v>
      </c>
      <c r="R201" s="18">
        <f>R25+R60+R95+R131+R166</f>
        <v>0</v>
      </c>
      <c r="S201" s="18">
        <f>S25+S60+S95+S131+S166</f>
        <v>800</v>
      </c>
      <c r="T201" s="18">
        <f t="shared" si="16"/>
        <v>1882334940</v>
      </c>
      <c r="U201" s="19">
        <f>T201/T343</f>
        <v>0.88481389178146952</v>
      </c>
      <c r="V201" s="20"/>
    </row>
    <row r="202" spans="1:22" s="26" customFormat="1" ht="12" customHeight="1">
      <c r="A202" s="25"/>
      <c r="B202" s="41"/>
      <c r="C202" s="17">
        <v>2006</v>
      </c>
      <c r="D202" s="18">
        <f>D26+D61+D96+D132+D167</f>
        <v>984448470</v>
      </c>
      <c r="E202" s="18">
        <f>E26+E61+E96+E132+E167</f>
        <v>799623300</v>
      </c>
      <c r="F202" s="18">
        <f>F26+F61+F96+F132+F167</f>
        <v>0</v>
      </c>
      <c r="G202" s="18">
        <f>G26+G61+G96+G132+G167</f>
        <v>1660460</v>
      </c>
      <c r="H202" s="18">
        <f>H26+H61+H96+H132+H167</f>
        <v>0</v>
      </c>
      <c r="I202" s="18">
        <f>I26+I61+I96+I132+I167</f>
        <v>72860990</v>
      </c>
      <c r="J202" s="18">
        <f>J26+J61+J96+J132+J167</f>
        <v>183450</v>
      </c>
      <c r="K202" s="18">
        <f>K26+K61+K96+K132+K167</f>
        <v>19400610</v>
      </c>
      <c r="L202" s="18">
        <f>L26+L61+L96+L132+L167</f>
        <v>116313420</v>
      </c>
      <c r="M202" s="18">
        <f>M26+M61+M96+M132+M167</f>
        <v>502220</v>
      </c>
      <c r="N202" s="18">
        <f>N26+N61+N96+N132+N167</f>
        <v>116482410</v>
      </c>
      <c r="O202" s="18">
        <f>O26+O61+O96+O132+O167</f>
        <v>52500</v>
      </c>
      <c r="P202" s="18">
        <f>P26+P61+P96+P132+P167</f>
        <v>72844870</v>
      </c>
      <c r="Q202" s="18">
        <f>Q26+Q61+Q96+Q132+Q167</f>
        <v>0</v>
      </c>
      <c r="R202" s="18">
        <f>R26+R61+R96+R132+R167</f>
        <v>1350</v>
      </c>
      <c r="S202" s="18">
        <f>S26+S61+S96+S132+S167</f>
        <v>800</v>
      </c>
      <c r="T202" s="18">
        <f t="shared" si="16"/>
        <v>2184374850</v>
      </c>
      <c r="U202" s="19">
        <f>T202/T344</f>
        <v>0.92063260447641071</v>
      </c>
      <c r="V202" s="25"/>
    </row>
    <row r="203" spans="1:22" s="26" customFormat="1" ht="12" customHeight="1">
      <c r="A203" s="25"/>
      <c r="B203" s="41"/>
      <c r="C203" s="17">
        <v>2007</v>
      </c>
      <c r="D203" s="18">
        <f>D27+D62+D97+D133+D168</f>
        <v>995552200</v>
      </c>
      <c r="E203" s="18">
        <f>E27+E62+E97+E133+E168</f>
        <v>829946400</v>
      </c>
      <c r="F203" s="18">
        <f>F27+F62+F97+F133+F168</f>
        <v>293570</v>
      </c>
      <c r="G203" s="18">
        <f>G27+G62+G97+G133+G168</f>
        <v>1660460</v>
      </c>
      <c r="H203" s="18">
        <f>H27+H62+H97+H133+H168</f>
        <v>0</v>
      </c>
      <c r="I203" s="18">
        <f>I27+I62+I97+I133+I168</f>
        <v>72916890</v>
      </c>
      <c r="J203" s="18">
        <f>J27+J62+J97+J133+J168</f>
        <v>179980</v>
      </c>
      <c r="K203" s="18">
        <f>K27+K62+K97+K133+K168</f>
        <v>18547680</v>
      </c>
      <c r="L203" s="18">
        <f>L27+L62+L97+L133+L168</f>
        <v>143079870</v>
      </c>
      <c r="M203" s="18">
        <f>M27+M62+M97+M133+M168</f>
        <v>14840</v>
      </c>
      <c r="N203" s="18">
        <f>N27+N62+N97+N133+N168</f>
        <v>116664940</v>
      </c>
      <c r="O203" s="18">
        <f>O27+O62+O97+O133+O168</f>
        <v>24120</v>
      </c>
      <c r="P203" s="18">
        <f>P27+P62+P97+P133+P168</f>
        <v>75757720</v>
      </c>
      <c r="Q203" s="18">
        <f>Q27+Q62+Q97+Q133+Q168</f>
        <v>46900</v>
      </c>
      <c r="R203" s="18">
        <f>R27+R62+R97+R133+R168</f>
        <v>0</v>
      </c>
      <c r="S203" s="18">
        <f>S27+S62+S97+S133+S168</f>
        <v>800</v>
      </c>
      <c r="T203" s="18">
        <f t="shared" si="16"/>
        <v>2254686370</v>
      </c>
      <c r="U203" s="19">
        <f>T203/T345</f>
        <v>0.93858087522093814</v>
      </c>
      <c r="V203" s="25"/>
    </row>
    <row r="204" spans="1:22" s="26" customFormat="1" ht="12" customHeight="1">
      <c r="A204" s="25"/>
      <c r="B204" s="41"/>
      <c r="C204" s="17">
        <v>2008</v>
      </c>
      <c r="D204" s="18">
        <f>D28+D63+D98+D134+D169</f>
        <v>1004270270</v>
      </c>
      <c r="E204" s="18">
        <f>E28+E63+E98+E134+E169</f>
        <v>824746740</v>
      </c>
      <c r="F204" s="18">
        <f>F28+F63+F98+F134+F169</f>
        <v>818130</v>
      </c>
      <c r="G204" s="18">
        <f>G28+G63+G98+G134+G169</f>
        <v>1660460</v>
      </c>
      <c r="H204" s="18">
        <f>H28+H63+H98+H134+H169</f>
        <v>0</v>
      </c>
      <c r="I204" s="18">
        <f>I28+I63+I98+I134+I169</f>
        <v>72713380</v>
      </c>
      <c r="J204" s="18">
        <f>J28+J63+J98+J134+J169</f>
        <v>245400</v>
      </c>
      <c r="K204" s="18">
        <f>K28+K63+K98+K134+K169</f>
        <v>18286730</v>
      </c>
      <c r="L204" s="18">
        <f>L28+L63+L98+L134+L169</f>
        <v>162821040</v>
      </c>
      <c r="M204" s="18">
        <f>M28+M63+M98+M134+M169</f>
        <v>14840</v>
      </c>
      <c r="N204" s="18">
        <f>N28+N63+N98+N134+N169</f>
        <v>117229080</v>
      </c>
      <c r="O204" s="18">
        <f>O28+O63+O98+O134+O169</f>
        <v>0</v>
      </c>
      <c r="P204" s="18">
        <f>P28+P63+P98+P134+P169</f>
        <v>78133800</v>
      </c>
      <c r="Q204" s="18">
        <f>Q28+Q63+Q98+Q134+Q169</f>
        <v>165170</v>
      </c>
      <c r="R204" s="18">
        <f>R28+R63+R98+R134+R169</f>
        <v>0</v>
      </c>
      <c r="S204" s="18">
        <f>S28+S63+S98+S134+S169</f>
        <v>1240</v>
      </c>
      <c r="T204" s="18">
        <f t="shared" si="16"/>
        <v>2281106280</v>
      </c>
      <c r="U204" s="19">
        <f>T204/T346</f>
        <v>0.95987198164850007</v>
      </c>
      <c r="V204" s="25"/>
    </row>
    <row r="205" spans="1:22" ht="12" customHeight="1">
      <c r="A205" s="20"/>
      <c r="B205" s="41"/>
      <c r="C205" s="17">
        <v>2009</v>
      </c>
      <c r="D205" s="18">
        <f>D29+D64+D99+D135+D170</f>
        <v>1027152130</v>
      </c>
      <c r="E205" s="18">
        <f>E29+E64+E99+E135+E170</f>
        <v>848347030</v>
      </c>
      <c r="F205" s="18">
        <f>F29+F64+F99+F135+F170</f>
        <v>903880</v>
      </c>
      <c r="G205" s="18">
        <f>G29+G64+G99+G135+G170</f>
        <v>1580620</v>
      </c>
      <c r="H205" s="18">
        <f>H29+H64+H99+H135+H170</f>
        <v>46270</v>
      </c>
      <c r="I205" s="18">
        <f>I29+I64+I99+I135+I170</f>
        <v>72597020</v>
      </c>
      <c r="J205" s="18">
        <f>J29+J64+J99+J135+J170</f>
        <v>251400</v>
      </c>
      <c r="K205" s="18">
        <f>K29+K64+K99+K135+K170</f>
        <v>18776630</v>
      </c>
      <c r="L205" s="18">
        <f>L29+L64+L99+L135+L170</f>
        <v>171173680</v>
      </c>
      <c r="M205" s="18">
        <f>M29+M64+M99+M135+M170</f>
        <v>14840</v>
      </c>
      <c r="N205" s="18">
        <f>N29+N64+N99+N135+N170</f>
        <v>117819480</v>
      </c>
      <c r="O205" s="18">
        <f>O29+O64+O99+O135+O170</f>
        <v>123520</v>
      </c>
      <c r="P205" s="18">
        <f>P29+P64+P99+P135+P170</f>
        <v>80775970</v>
      </c>
      <c r="Q205" s="18">
        <f>Q29+Q64+Q99+Q135+Q170</f>
        <v>297300</v>
      </c>
      <c r="R205" s="18">
        <f>R29+R64+R99+R135+R170</f>
        <v>0</v>
      </c>
      <c r="S205" s="18">
        <f>S29+S64+S99+S135+S170</f>
        <v>1240</v>
      </c>
      <c r="T205" s="18">
        <f>SUM(D205:S205)</f>
        <v>2339861010</v>
      </c>
      <c r="U205" s="19">
        <f>T205/T347</f>
        <v>0.97858303534525415</v>
      </c>
      <c r="V205" s="20"/>
    </row>
    <row r="206" spans="1:22" ht="12" customHeight="1">
      <c r="A206" s="20"/>
      <c r="B206" s="41"/>
      <c r="C206" s="17">
        <v>2010</v>
      </c>
      <c r="D206" s="18">
        <f>D30+D65+D100+D136+D171</f>
        <v>1034600690</v>
      </c>
      <c r="E206" s="18">
        <f>E30+E65+E100+E136+E171</f>
        <v>859123290</v>
      </c>
      <c r="F206" s="18">
        <f>F30+F65+F100+F136+F171</f>
        <v>1164650</v>
      </c>
      <c r="G206" s="18">
        <f>G30+G65+G100+G136+G171</f>
        <v>1577400</v>
      </c>
      <c r="H206" s="18">
        <f>H30+H65+H100+H136+H171</f>
        <v>46270</v>
      </c>
      <c r="I206" s="18">
        <f>I30+I65+I100+I136+I171</f>
        <v>72518660</v>
      </c>
      <c r="J206" s="18">
        <f>J30+J65+J100+J136+J171</f>
        <v>289900</v>
      </c>
      <c r="K206" s="18">
        <f>K30+K65+K100+K136+K171</f>
        <v>18780330</v>
      </c>
      <c r="L206" s="18">
        <f>L30+L65+L100+L136+L171</f>
        <v>175690600</v>
      </c>
      <c r="M206" s="18">
        <f>M30+M65+M100+M136+M171</f>
        <v>14840</v>
      </c>
      <c r="N206" s="18">
        <f>N30+N65+N100+N136+N171</f>
        <v>117507460</v>
      </c>
      <c r="O206" s="18">
        <f>O30+O65+O100+O136+O171</f>
        <v>425650</v>
      </c>
      <c r="P206" s="18">
        <f>P30+P65+P100+P136+P171</f>
        <v>79493180</v>
      </c>
      <c r="Q206" s="18">
        <f>Q30+Q65+Q100+Q136+Q171</f>
        <v>12295310</v>
      </c>
      <c r="R206" s="18">
        <f>R30+R65+R100+R136+R171</f>
        <v>0</v>
      </c>
      <c r="S206" s="18">
        <f>S30+S65+S100+S136+S171</f>
        <v>1240</v>
      </c>
      <c r="T206" s="18">
        <f>SUM(D206:S206)</f>
        <v>2373529470</v>
      </c>
      <c r="U206" s="19">
        <f>T206/T348</f>
        <v>0.97946791356560114</v>
      </c>
      <c r="V206" s="20"/>
    </row>
    <row r="207" spans="1:22" ht="12" customHeight="1">
      <c r="A207" s="20"/>
      <c r="B207" s="41"/>
      <c r="C207" s="17">
        <v>2011</v>
      </c>
      <c r="D207" s="18">
        <f>D31+D66+D101+D137+D172</f>
        <v>1036219070</v>
      </c>
      <c r="E207" s="18">
        <f>E31+E66+E101+E137+E172</f>
        <v>861166440</v>
      </c>
      <c r="F207" s="18">
        <f>F31+F66+F101+F137+F172</f>
        <v>933790</v>
      </c>
      <c r="G207" s="18">
        <f>G31+G66+G101+G137+G172</f>
        <v>1577400</v>
      </c>
      <c r="H207" s="18">
        <f>H31+H66+H101+H137+H172</f>
        <v>46270</v>
      </c>
      <c r="I207" s="18">
        <f>I31+I66+I101+I137+I172</f>
        <v>72387350</v>
      </c>
      <c r="J207" s="18">
        <f>J31+J66+J101+J137+J172</f>
        <v>297440</v>
      </c>
      <c r="K207" s="18">
        <f>K31+K66+K101+K137+K172</f>
        <v>18951030</v>
      </c>
      <c r="L207" s="18">
        <f>L31+L66+L101+L137+L172</f>
        <v>179105720</v>
      </c>
      <c r="M207" s="18">
        <f>M31+M66+M101+M137+M172</f>
        <v>14840</v>
      </c>
      <c r="N207" s="18">
        <f>N31+N66+N101+N137+N172</f>
        <v>117667770</v>
      </c>
      <c r="O207" s="18">
        <f>O31+O66+O101+O137+O172</f>
        <v>425650</v>
      </c>
      <c r="P207" s="18">
        <f>P31+P66+P101+P137+P172</f>
        <v>79521910</v>
      </c>
      <c r="Q207" s="18">
        <f>Q31+Q66+Q101+Q137+Q172</f>
        <v>802660</v>
      </c>
      <c r="R207" s="18">
        <f>R31+R66+R101+R137+R172</f>
        <v>0</v>
      </c>
      <c r="S207" s="18">
        <f>S31+S66+S101+S137+S172</f>
        <v>2070</v>
      </c>
      <c r="T207" s="18">
        <f>SUM(D207:S207)</f>
        <v>2369119410</v>
      </c>
      <c r="U207" s="19">
        <f>T207/T349</f>
        <v>0.97804262952807508</v>
      </c>
      <c r="V207" s="20"/>
    </row>
    <row r="208" spans="1:22" ht="12" customHeight="1">
      <c r="A208" s="20"/>
      <c r="B208" s="41"/>
      <c r="C208" s="17">
        <v>2012</v>
      </c>
      <c r="D208" s="18">
        <f>D32+D67+D102+D138+D173</f>
        <v>988196030</v>
      </c>
      <c r="E208" s="18">
        <f>E32+E67+E102+E138+E173</f>
        <v>827421280</v>
      </c>
      <c r="F208" s="18">
        <f>F32+F67+F102+F138+F173</f>
        <v>1175250</v>
      </c>
      <c r="G208" s="18">
        <f>G32+G67+G102+G138+G173</f>
        <v>1435450</v>
      </c>
      <c r="H208" s="18">
        <f>H32+H67+H102+H138+H173</f>
        <v>49840</v>
      </c>
      <c r="I208" s="18">
        <f>I32+I67+I102+I138+I173</f>
        <v>69869960</v>
      </c>
      <c r="J208" s="18">
        <f>J32+J67+J102+J138+J173</f>
        <v>379830</v>
      </c>
      <c r="K208" s="18">
        <f>K32+K67+K102+K138+K173</f>
        <v>20490150</v>
      </c>
      <c r="L208" s="18">
        <f>L32+L67+L102+L138+L173</f>
        <v>164794760</v>
      </c>
      <c r="M208" s="18">
        <f>M32+M67+M102+M138+M173</f>
        <v>0</v>
      </c>
      <c r="N208" s="18">
        <f>N32+N67+N102+N138+N173</f>
        <v>118741110</v>
      </c>
      <c r="O208" s="18">
        <f>O32+O67+O102+O138+O173</f>
        <v>467720</v>
      </c>
      <c r="P208" s="18">
        <f>P32+P67+P102+P138+P173</f>
        <v>81325150</v>
      </c>
      <c r="Q208" s="18">
        <f>Q32+Q67+Q102+Q138+Q173</f>
        <v>1792090</v>
      </c>
      <c r="R208" s="18">
        <f>R32+R67+R102+R138+R173</f>
        <v>0</v>
      </c>
      <c r="S208" s="18">
        <f>S32+S67+S102+S138+S173</f>
        <v>2070</v>
      </c>
      <c r="T208" s="18">
        <f>SUM(D208:S208)</f>
        <v>2276140690</v>
      </c>
      <c r="U208" s="19">
        <f>T208/T350</f>
        <v>0.97611735564127378</v>
      </c>
      <c r="V208" s="20"/>
    </row>
    <row r="209" spans="1:22" ht="12" customHeight="1">
      <c r="A209" s="20"/>
      <c r="B209" s="41"/>
      <c r="C209" s="17">
        <v>2013</v>
      </c>
      <c r="D209" s="18">
        <f>D33+D68+D103+D139+D174</f>
        <v>989698890</v>
      </c>
      <c r="E209" s="18">
        <f>E33+E68+E103+E139+E174</f>
        <v>826696540</v>
      </c>
      <c r="F209" s="18">
        <f>F33+F68+F103+F139+F174</f>
        <v>1175250</v>
      </c>
      <c r="G209" s="18">
        <f>G33+G68+G103+G139+G174</f>
        <v>1435450</v>
      </c>
      <c r="H209" s="18">
        <f>H33+H68+H103+H139+H174</f>
        <v>49840</v>
      </c>
      <c r="I209" s="18">
        <f>I33+I68+I103+I139+I174</f>
        <v>69789190</v>
      </c>
      <c r="J209" s="18">
        <f>J33+J68+J103+J139+J174</f>
        <v>379830</v>
      </c>
      <c r="K209" s="18">
        <f>K33+K68+K103+K139+K174</f>
        <v>20310370</v>
      </c>
      <c r="L209" s="18">
        <f>L33+L68+L103+L139+L174</f>
        <v>168068360</v>
      </c>
      <c r="M209" s="18">
        <f>M33+M68+M103+M139+M174</f>
        <v>0</v>
      </c>
      <c r="N209" s="18">
        <f>N33+N68+N103+N139+N174</f>
        <v>117611640</v>
      </c>
      <c r="O209" s="18">
        <f>O33+O68+O103+O139+O174</f>
        <v>423370</v>
      </c>
      <c r="P209" s="18">
        <f>P33+P68+P103+P139+P174</f>
        <v>81637260</v>
      </c>
      <c r="Q209" s="18">
        <f>Q33+Q68+Q103+Q139+Q174</f>
        <v>1911390</v>
      </c>
      <c r="R209" s="18">
        <f>R33+R68+R103+R139+R174</f>
        <v>0</v>
      </c>
      <c r="S209" s="18">
        <f>S33+S68+S103+S139+S174</f>
        <v>2070</v>
      </c>
      <c r="T209" s="18">
        <f t="shared" ref="T209:T217" si="17">SUM(D209:S209)</f>
        <v>2279189450</v>
      </c>
      <c r="U209" s="19">
        <f>T209/T351</f>
        <v>0.97320229889961529</v>
      </c>
      <c r="V209" s="20"/>
    </row>
    <row r="210" spans="1:22" ht="12" customHeight="1">
      <c r="A210" s="20"/>
      <c r="B210" s="41"/>
      <c r="C210" s="17">
        <v>2014</v>
      </c>
      <c r="D210" s="18">
        <f>D34+D69+D104+D140+D175</f>
        <v>989527000</v>
      </c>
      <c r="E210" s="18">
        <f>E34+E69+E104+E140+E175</f>
        <v>822909050</v>
      </c>
      <c r="F210" s="18">
        <f>F34+F69+F104+F140+F175</f>
        <v>1175250</v>
      </c>
      <c r="G210" s="18">
        <f>G34+G69+G104+G140+G175</f>
        <v>1433910</v>
      </c>
      <c r="H210" s="18">
        <f>H34+H69+H104+H140+H175</f>
        <v>49840</v>
      </c>
      <c r="I210" s="18">
        <f>I34+I69+I104+I140+I175</f>
        <v>69391820</v>
      </c>
      <c r="J210" s="18">
        <f>J34+J69+J104+J140+J175</f>
        <v>379830</v>
      </c>
      <c r="K210" s="18">
        <f>K34+K69+K104+K140+K175</f>
        <v>19914520</v>
      </c>
      <c r="L210" s="18">
        <f>L34+L69+L104+L140+L175</f>
        <v>172643810</v>
      </c>
      <c r="M210" s="18">
        <f>M34+M69+M104+M140+M175</f>
        <v>0</v>
      </c>
      <c r="N210" s="18">
        <f>N34+N69+N104+N140+N175</f>
        <v>117038410</v>
      </c>
      <c r="O210" s="18">
        <f>O34+O69+O104+O140+O175</f>
        <v>407270</v>
      </c>
      <c r="P210" s="18">
        <f>P34+P69+P104+P140+P175</f>
        <v>81361160</v>
      </c>
      <c r="Q210" s="18">
        <f>Q34+Q69+Q104+Q140+Q175</f>
        <v>2577300</v>
      </c>
      <c r="R210" s="18">
        <f>R34+R69+R104+R140+R175</f>
        <v>0</v>
      </c>
      <c r="S210" s="18">
        <f>S34+S69+S104+S140+S175</f>
        <v>2070</v>
      </c>
      <c r="T210" s="18">
        <f t="shared" si="17"/>
        <v>2278811240</v>
      </c>
      <c r="U210" s="19">
        <f>T210/T352</f>
        <v>0.97206583313669659</v>
      </c>
      <c r="V210" s="20"/>
    </row>
    <row r="211" spans="1:22" ht="12" customHeight="1">
      <c r="A211" s="20"/>
      <c r="B211" s="41"/>
      <c r="C211" s="17">
        <v>2015</v>
      </c>
      <c r="D211" s="18">
        <f>D35+D70+D105+D141+D176</f>
        <v>996294650</v>
      </c>
      <c r="E211" s="18">
        <f>E35+E70+E105+E141+E176</f>
        <v>846860520</v>
      </c>
      <c r="F211" s="18">
        <f>F35+F70+F105+F141+F176</f>
        <v>1259770</v>
      </c>
      <c r="G211" s="18">
        <f>G35+G70+G105+G141+G176</f>
        <v>1432650</v>
      </c>
      <c r="H211" s="18">
        <f>H35+H70+H105+H141+H176</f>
        <v>49840</v>
      </c>
      <c r="I211" s="18">
        <f>I35+I70+I105+I141+I176</f>
        <v>67034200</v>
      </c>
      <c r="J211" s="18">
        <f>J35+J70+J105+J141+J176</f>
        <v>377730</v>
      </c>
      <c r="K211" s="18">
        <f>K35+K70+K105+K141+K176</f>
        <v>19846580</v>
      </c>
      <c r="L211" s="18">
        <f>L35+L70+L105+L141+L176</f>
        <v>185119910</v>
      </c>
      <c r="M211" s="18">
        <f>M35+M70+M105+M141+M176</f>
        <v>0</v>
      </c>
      <c r="N211" s="18">
        <f>N35+N70+N105+N141+N176</f>
        <v>119827530</v>
      </c>
      <c r="O211" s="18">
        <f>O35+O70+O105+O141+O176</f>
        <v>403840</v>
      </c>
      <c r="P211" s="18">
        <f>P35+P70+P105+P141+P176</f>
        <v>90427370</v>
      </c>
      <c r="Q211" s="18">
        <f>Q35+Q70+Q105+Q141+Q176</f>
        <v>3428830</v>
      </c>
      <c r="R211" s="18">
        <f>R35+R70+R105+R141+R176</f>
        <v>0</v>
      </c>
      <c r="S211" s="18">
        <f>S35+S70+S105+S141+S176</f>
        <v>3660</v>
      </c>
      <c r="T211" s="18">
        <f t="shared" si="17"/>
        <v>2332367080</v>
      </c>
      <c r="U211" s="19">
        <f>T211/T353</f>
        <v>0.97025026516173363</v>
      </c>
      <c r="V211" s="20"/>
    </row>
    <row r="212" spans="1:22" ht="12" customHeight="1">
      <c r="A212" s="20"/>
      <c r="B212" s="41"/>
      <c r="C212" s="17">
        <v>2016</v>
      </c>
      <c r="D212" s="18">
        <f>D36+D71+D106+D142+D177</f>
        <v>1003142850</v>
      </c>
      <c r="E212" s="18">
        <f>E36+E71+E106+E142+E177</f>
        <v>864582070</v>
      </c>
      <c r="F212" s="18">
        <f>F36+F71+F106+F142+F177</f>
        <v>1268660</v>
      </c>
      <c r="G212" s="18">
        <f>G36+G71+G106+G142+G177</f>
        <v>1277170</v>
      </c>
      <c r="H212" s="18">
        <f>H36+H71+H106+H142+H177</f>
        <v>49840</v>
      </c>
      <c r="I212" s="18">
        <f>I36+I71+I106+I142+I177</f>
        <v>66944200</v>
      </c>
      <c r="J212" s="18">
        <f>J36+J71+J106+J142+J177</f>
        <v>427190</v>
      </c>
      <c r="K212" s="18">
        <f>K36+K71+K106+K142+K177</f>
        <v>20588960</v>
      </c>
      <c r="L212" s="18">
        <f>L36+L71+L106+L142+L177</f>
        <v>191621270</v>
      </c>
      <c r="M212" s="18">
        <f>M36+M71+M106+M142+M177</f>
        <v>0</v>
      </c>
      <c r="N212" s="18">
        <f>N36+N71+N106+N142+N177</f>
        <v>119897310</v>
      </c>
      <c r="O212" s="18">
        <f>O36+O71+O106+O142+O177</f>
        <v>394410</v>
      </c>
      <c r="P212" s="18">
        <f>P36+P71+P106+P142+P177</f>
        <v>90575370</v>
      </c>
      <c r="Q212" s="18">
        <f>Q36+Q71+Q106+Q142+Q177</f>
        <v>7956050</v>
      </c>
      <c r="R212" s="18">
        <f>R36+R71+R106+R142+R177</f>
        <v>0</v>
      </c>
      <c r="S212" s="18">
        <f>S36+S71+S106+S142+S177</f>
        <v>3660</v>
      </c>
      <c r="T212" s="18">
        <f t="shared" si="17"/>
        <v>2368729010</v>
      </c>
      <c r="U212" s="19">
        <f>T212/T354</f>
        <v>0.96808442877765599</v>
      </c>
      <c r="V212" s="20"/>
    </row>
    <row r="213" spans="1:22" ht="12" customHeight="1">
      <c r="A213" s="20"/>
      <c r="B213" s="41"/>
      <c r="C213" s="17">
        <v>2017</v>
      </c>
      <c r="D213" s="18">
        <f>D37+D72+D107+D143+D178</f>
        <v>1018981610</v>
      </c>
      <c r="E213" s="18">
        <f>E37+E72+E107+E143+E178</f>
        <v>904333300</v>
      </c>
      <c r="F213" s="18">
        <f>F37+F72+F107+F143+F178</f>
        <v>1268660</v>
      </c>
      <c r="G213" s="18">
        <f>G37+G72+G107+G143+G178</f>
        <v>1277170</v>
      </c>
      <c r="H213" s="18">
        <f>H37+H72+H107+H143+H178</f>
        <v>49840</v>
      </c>
      <c r="I213" s="18">
        <f>I37+I72+I107+I143+I178</f>
        <v>66865480</v>
      </c>
      <c r="J213" s="18">
        <f>J37+J72+J107+J143+J178</f>
        <v>565860</v>
      </c>
      <c r="K213" s="18">
        <f>K37+K72+K107+K143+K178</f>
        <v>20490880</v>
      </c>
      <c r="L213" s="18">
        <f>L37+L72+L107+L143+L178</f>
        <v>195968070</v>
      </c>
      <c r="M213" s="18">
        <f>M37+M72+M107+M143+M178</f>
        <v>0</v>
      </c>
      <c r="N213" s="18">
        <f>N37+N72+N107+N143+N178</f>
        <v>120399200</v>
      </c>
      <c r="O213" s="18">
        <f>O37+O72+O107+O143+O178</f>
        <v>755610</v>
      </c>
      <c r="P213" s="18">
        <f>P37+P72+P107+P143+P178</f>
        <v>90979260</v>
      </c>
      <c r="Q213" s="18">
        <f>Q37+Q72+Q107+Q143+Q178</f>
        <v>15955360</v>
      </c>
      <c r="R213" s="18">
        <f>R37+R72+R107+R143+R178</f>
        <v>0</v>
      </c>
      <c r="S213" s="18">
        <f>S37+S72+S107+S143+S178</f>
        <v>5330</v>
      </c>
      <c r="T213" s="18">
        <f t="shared" si="17"/>
        <v>2437895630</v>
      </c>
      <c r="U213" s="19">
        <f>T213/T355</f>
        <v>0.96684105595920999</v>
      </c>
      <c r="V213" s="20"/>
    </row>
    <row r="214" spans="1:22" ht="12" customHeight="1">
      <c r="A214" s="20"/>
      <c r="B214" s="41"/>
      <c r="C214" s="17">
        <v>2018</v>
      </c>
      <c r="D214" s="18">
        <f>D38+D73+D108+D144+D179</f>
        <v>1130083890</v>
      </c>
      <c r="E214" s="18">
        <f>E38+E73+E108+E144+E179</f>
        <v>970624930</v>
      </c>
      <c r="F214" s="18">
        <f>F38+F73+F108+F144+F179</f>
        <v>1536930</v>
      </c>
      <c r="G214" s="18">
        <f>G38+G73+G108+G144+G179</f>
        <v>1768320</v>
      </c>
      <c r="H214" s="18">
        <f>H38+H73+H108+H144+H179</f>
        <v>49840</v>
      </c>
      <c r="I214" s="18">
        <f>I38+I73+I108+I144+I179</f>
        <v>75703200</v>
      </c>
      <c r="J214" s="18">
        <f>J38+J73+J108+J144+J179</f>
        <v>584400</v>
      </c>
      <c r="K214" s="18">
        <f>K38+K73+K108+K144+K179</f>
        <v>23242630</v>
      </c>
      <c r="L214" s="18">
        <f>L38+L73+L108+L144+L179</f>
        <v>216006030</v>
      </c>
      <c r="M214" s="18">
        <f>M38+M73+M108+M144+M179</f>
        <v>0</v>
      </c>
      <c r="N214" s="18">
        <f>N38+N73+N108+N144+N179</f>
        <v>133652920</v>
      </c>
      <c r="O214" s="18">
        <f>O38+O73+O108+O144+O179</f>
        <v>1102890</v>
      </c>
      <c r="P214" s="18">
        <f>P38+P73+P108+P144+P179</f>
        <v>98098320</v>
      </c>
      <c r="Q214" s="18">
        <f>Q38+Q73+Q108+Q144+Q179</f>
        <v>27408090</v>
      </c>
      <c r="R214" s="18">
        <f>R38+R73+R108+R144+R179</f>
        <v>0</v>
      </c>
      <c r="S214" s="18">
        <f>S38+S73+S108+S144+S179</f>
        <v>5090</v>
      </c>
      <c r="T214" s="18">
        <f t="shared" si="17"/>
        <v>2679867480</v>
      </c>
      <c r="U214" s="19">
        <f>T214/T356</f>
        <v>0.96728765201234979</v>
      </c>
      <c r="V214" s="20"/>
    </row>
    <row r="215" spans="1:22" ht="12" customHeight="1">
      <c r="A215" s="20"/>
      <c r="B215" s="41"/>
      <c r="C215" s="17">
        <v>2019</v>
      </c>
      <c r="D215" s="18">
        <f>D39+D74+D109+D145+D180</f>
        <v>1136795080</v>
      </c>
      <c r="E215" s="18">
        <f>E39+E74+E109+E145+E180</f>
        <v>977984260</v>
      </c>
      <c r="F215" s="18">
        <f>F39+F74+F109+F145+F180</f>
        <v>3031090</v>
      </c>
      <c r="G215" s="18">
        <f>G39+G74+G109+G145+G180</f>
        <v>1744620</v>
      </c>
      <c r="H215" s="18">
        <f>H39+H74+H109+H145+H180</f>
        <v>49840</v>
      </c>
      <c r="I215" s="18">
        <f>I39+I74+I109+I145+I180</f>
        <v>75816460</v>
      </c>
      <c r="J215" s="18">
        <f>J39+J74+J109+J145+J180</f>
        <v>641630</v>
      </c>
      <c r="K215" s="18">
        <f>K39+K74+K109+K145+K180</f>
        <v>22904450</v>
      </c>
      <c r="L215" s="18">
        <f>L39+L74+L109+L145+L180</f>
        <v>224227510</v>
      </c>
      <c r="M215" s="18">
        <f>M39+M74+M109+M145+M180</f>
        <v>0</v>
      </c>
      <c r="N215" s="18">
        <f>N39+N74+N109+N145+N180</f>
        <v>133839870</v>
      </c>
      <c r="O215" s="18">
        <f>O39+O74+O109+O145+O180</f>
        <v>1112310</v>
      </c>
      <c r="P215" s="18">
        <f>P39+P74+P109+P145+P180</f>
        <v>99052830</v>
      </c>
      <c r="Q215" s="18">
        <f>Q39+Q74+Q109+Q145+Q180</f>
        <v>33684730</v>
      </c>
      <c r="R215" s="18">
        <f>R39+R74+R109+R145+R180</f>
        <v>0</v>
      </c>
      <c r="S215" s="18">
        <f>S39+S74+S109+S145+S180</f>
        <v>5090</v>
      </c>
      <c r="T215" s="18">
        <f t="shared" si="17"/>
        <v>2710889770</v>
      </c>
      <c r="U215" s="19">
        <f>T215/T357</f>
        <v>0.95775674103739949</v>
      </c>
      <c r="V215" s="20"/>
    </row>
    <row r="216" spans="1:22" ht="12" customHeight="1">
      <c r="A216" s="20"/>
      <c r="B216" s="41"/>
      <c r="C216" s="17">
        <v>2020</v>
      </c>
      <c r="D216" s="18">
        <f>D40+D75+D110+D146+D181</f>
        <v>1141809240</v>
      </c>
      <c r="E216" s="18">
        <f>E40+E75+E110+E146+E181</f>
        <v>987294350</v>
      </c>
      <c r="F216" s="18">
        <f>F40+F75+F110+F146+F181</f>
        <v>0</v>
      </c>
      <c r="G216" s="18">
        <f>G40+G75+G110+G146+G181</f>
        <v>1744620</v>
      </c>
      <c r="H216" s="18">
        <f>H40+H75+H110+H146+H181</f>
        <v>49840</v>
      </c>
      <c r="I216" s="18">
        <f>I40+I75+I110+I146+I181</f>
        <v>76465960</v>
      </c>
      <c r="J216" s="18">
        <f>J40+J75+J110+J146+J181</f>
        <v>825450</v>
      </c>
      <c r="K216" s="18">
        <f>K40+K75+K110+K146+K181</f>
        <v>22317160</v>
      </c>
      <c r="L216" s="18">
        <f>L40+L75+L110+L146+L181</f>
        <v>233769130</v>
      </c>
      <c r="M216" s="18">
        <f>M40+M75+M110+M146+M181</f>
        <v>0</v>
      </c>
      <c r="N216" s="18">
        <f>N40+N75+N110+N146+N181</f>
        <v>134263670</v>
      </c>
      <c r="O216" s="18">
        <f>O40+O75+O110+O146+O181</f>
        <v>1685740</v>
      </c>
      <c r="P216" s="18">
        <f>P40+P75+P110+P146+P181</f>
        <v>101030380</v>
      </c>
      <c r="Q216" s="18">
        <f>Q40+Q75+Q110+Q146+Q181</f>
        <v>45169880</v>
      </c>
      <c r="R216" s="18">
        <f>R40+R75+R110+R146+R181</f>
        <v>77140</v>
      </c>
      <c r="S216" s="18">
        <f>S40+S75+S110+S146+S181</f>
        <v>3520</v>
      </c>
      <c r="T216" s="18">
        <f t="shared" si="17"/>
        <v>2746506080</v>
      </c>
      <c r="U216" s="19">
        <f>T216/T358</f>
        <v>0.95467654875844732</v>
      </c>
      <c r="V216" s="20"/>
    </row>
    <row r="217" spans="1:22" ht="12" customHeight="1">
      <c r="A217" s="20"/>
      <c r="B217" s="41"/>
      <c r="C217" s="17">
        <v>2021</v>
      </c>
      <c r="D217" s="18">
        <f>D41+D76+D111+D147+D182</f>
        <v>1389194410</v>
      </c>
      <c r="E217" s="18">
        <f>E41+E76+E111+E147+E182</f>
        <v>1180876840</v>
      </c>
      <c r="F217" s="18">
        <f>F41+F76+F111+F147+F182</f>
        <v>0</v>
      </c>
      <c r="G217" s="18">
        <f>G41+G76+G111+G147+G182</f>
        <v>1914890</v>
      </c>
      <c r="H217" s="18">
        <f>H41+H76+H111+H147+H182</f>
        <v>139830</v>
      </c>
      <c r="I217" s="18">
        <f>I41+I76+I111+I147+I182</f>
        <v>91253550</v>
      </c>
      <c r="J217" s="18">
        <f>J41+J76+J111+J147+J182</f>
        <v>965220</v>
      </c>
      <c r="K217" s="18">
        <f>K41+K76+K111+K147+K182</f>
        <v>26439670</v>
      </c>
      <c r="L217" s="18">
        <f>L41+L76+L111+L147+L182</f>
        <v>267039930</v>
      </c>
      <c r="M217" s="18">
        <f>M41+M76+M111+M147+M182</f>
        <v>0</v>
      </c>
      <c r="N217" s="18">
        <f>N41+N76+N111+N147+N182</f>
        <v>163336580</v>
      </c>
      <c r="O217" s="18">
        <f>O41+O76+O111+O147+O182</f>
        <v>1770400</v>
      </c>
      <c r="P217" s="18">
        <f>P41+P76+P111+P147+P182</f>
        <v>113956230</v>
      </c>
      <c r="Q217" s="18">
        <f>Q41+Q76+Q111+Q147+Q182</f>
        <v>63905670</v>
      </c>
      <c r="R217" s="18">
        <f>R41+R76+R111+R147+R182</f>
        <v>88730</v>
      </c>
      <c r="S217" s="18">
        <f>S41+S76+S111+S147+S182</f>
        <v>3520</v>
      </c>
      <c r="T217" s="18">
        <f t="shared" si="17"/>
        <v>3300885470</v>
      </c>
      <c r="U217" s="19">
        <f>T217/T359</f>
        <v>0.96064170822631478</v>
      </c>
      <c r="V217" s="20"/>
    </row>
    <row r="218" spans="1:22" ht="12" customHeight="1">
      <c r="A218" s="20"/>
      <c r="B218" s="41"/>
      <c r="C218" s="17">
        <v>2022</v>
      </c>
      <c r="D218" s="18">
        <f t="shared" ref="D218:R219" si="18">D42+D77+D112+D148+D183</f>
        <v>1371476450</v>
      </c>
      <c r="E218" s="18">
        <f t="shared" si="18"/>
        <v>1214376570</v>
      </c>
      <c r="F218" s="18">
        <f t="shared" si="18"/>
        <v>0</v>
      </c>
      <c r="G218" s="18">
        <f t="shared" si="18"/>
        <v>1928120</v>
      </c>
      <c r="H218" s="18">
        <f t="shared" si="18"/>
        <v>127370</v>
      </c>
      <c r="I218" s="18">
        <f t="shared" si="18"/>
        <v>91274800</v>
      </c>
      <c r="J218" s="18">
        <f t="shared" si="18"/>
        <v>976310</v>
      </c>
      <c r="K218" s="18">
        <f t="shared" si="18"/>
        <v>26564000</v>
      </c>
      <c r="L218" s="18">
        <f t="shared" si="18"/>
        <v>270952490</v>
      </c>
      <c r="M218" s="18">
        <f t="shared" si="18"/>
        <v>0</v>
      </c>
      <c r="N218" s="18">
        <f t="shared" si="18"/>
        <v>163960450</v>
      </c>
      <c r="O218" s="18">
        <f t="shared" si="18"/>
        <v>1624410</v>
      </c>
      <c r="P218" s="18">
        <f t="shared" si="18"/>
        <v>115191520</v>
      </c>
      <c r="Q218" s="18">
        <f t="shared" si="18"/>
        <v>77730360</v>
      </c>
      <c r="R218" s="18">
        <f t="shared" si="18"/>
        <v>88730</v>
      </c>
      <c r="S218" s="18">
        <f>S42+S77+S112+S148+S183</f>
        <v>3520</v>
      </c>
      <c r="T218" s="18">
        <f t="shared" ref="T218" si="19">SUM(D218:S218)</f>
        <v>3336275100</v>
      </c>
      <c r="U218" s="19">
        <f>T218/T360</f>
        <v>0.95933444587016425</v>
      </c>
      <c r="V218" s="20"/>
    </row>
    <row r="219" spans="1:22" ht="12" customHeight="1">
      <c r="A219" s="20"/>
      <c r="B219" s="41"/>
      <c r="C219" s="17">
        <v>2023</v>
      </c>
      <c r="D219" s="18">
        <f t="shared" si="18"/>
        <v>1383179350</v>
      </c>
      <c r="E219" s="18">
        <f t="shared" si="18"/>
        <v>1231591690</v>
      </c>
      <c r="F219" s="18">
        <f t="shared" si="18"/>
        <v>0</v>
      </c>
      <c r="G219" s="18">
        <f t="shared" si="18"/>
        <v>1928120</v>
      </c>
      <c r="H219" s="18">
        <f t="shared" si="18"/>
        <v>127370</v>
      </c>
      <c r="I219" s="18">
        <f t="shared" si="18"/>
        <v>91910950</v>
      </c>
      <c r="J219" s="18">
        <f t="shared" si="18"/>
        <v>978130</v>
      </c>
      <c r="K219" s="18">
        <f t="shared" si="18"/>
        <v>26635310</v>
      </c>
      <c r="L219" s="18">
        <f t="shared" si="18"/>
        <v>274120880</v>
      </c>
      <c r="M219" s="18">
        <f t="shared" si="18"/>
        <v>0</v>
      </c>
      <c r="N219" s="18">
        <f t="shared" si="18"/>
        <v>164598460</v>
      </c>
      <c r="O219" s="18">
        <f t="shared" si="18"/>
        <v>4435380</v>
      </c>
      <c r="P219" s="18">
        <f t="shared" si="18"/>
        <v>117123080</v>
      </c>
      <c r="Q219" s="18">
        <f t="shared" si="18"/>
        <v>93578830</v>
      </c>
      <c r="R219" s="18">
        <f t="shared" si="18"/>
        <v>88730</v>
      </c>
      <c r="S219" s="18">
        <f>S43+S78+S113+S149+S184</f>
        <v>3760</v>
      </c>
      <c r="T219" s="18">
        <f t="shared" ref="T219" si="20">SUM(D219:S219)</f>
        <v>3390300040</v>
      </c>
      <c r="U219" s="19">
        <f>T219/T361</f>
        <v>0.95657465166136824</v>
      </c>
      <c r="V219" s="20"/>
    </row>
    <row r="220" spans="1:22" ht="6.75" customHeight="1">
      <c r="A220" s="20"/>
      <c r="B220" s="42"/>
      <c r="C220" s="7"/>
      <c r="D220" s="8"/>
      <c r="E220" s="8"/>
      <c r="F220" s="8"/>
      <c r="G220" s="8"/>
      <c r="H220" s="30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9"/>
      <c r="V220" s="20"/>
    </row>
    <row r="221" spans="1:22" ht="12" hidden="1" customHeight="1">
      <c r="A221" s="20"/>
      <c r="B221" s="39"/>
      <c r="C221" s="14">
        <v>1989</v>
      </c>
      <c r="D221" s="15">
        <v>9445760</v>
      </c>
      <c r="E221" s="15">
        <v>8140730</v>
      </c>
      <c r="F221" s="15">
        <v>0</v>
      </c>
      <c r="G221" s="15">
        <v>261820</v>
      </c>
      <c r="H221" s="31">
        <v>0</v>
      </c>
      <c r="I221" s="15">
        <v>1040410</v>
      </c>
      <c r="J221" s="15">
        <v>0</v>
      </c>
      <c r="K221" s="15">
        <v>1810930</v>
      </c>
      <c r="L221" s="15">
        <v>115700</v>
      </c>
      <c r="M221" s="15">
        <v>0</v>
      </c>
      <c r="N221" s="15">
        <v>5653760</v>
      </c>
      <c r="O221" s="15">
        <v>0</v>
      </c>
      <c r="P221" s="15">
        <v>6145620</v>
      </c>
      <c r="Q221" s="15">
        <v>0</v>
      </c>
      <c r="R221" s="15">
        <v>0</v>
      </c>
      <c r="S221" s="15">
        <v>21310</v>
      </c>
      <c r="T221" s="15">
        <f t="shared" ref="T221" si="21">SUM(D221:S221)</f>
        <v>32636040</v>
      </c>
      <c r="U221" s="16">
        <f>T221/T327</f>
        <v>6.2350701718116221E-2</v>
      </c>
      <c r="V221" s="20"/>
    </row>
    <row r="222" spans="1:22" ht="12" hidden="1" customHeight="1">
      <c r="A222" s="20"/>
      <c r="B222" s="39"/>
      <c r="C222" s="14">
        <v>1990</v>
      </c>
      <c r="D222" s="15">
        <v>11402040</v>
      </c>
      <c r="E222" s="15">
        <v>9785660</v>
      </c>
      <c r="F222" s="15">
        <v>0</v>
      </c>
      <c r="G222" s="15">
        <v>291160</v>
      </c>
      <c r="H222" s="31">
        <v>0</v>
      </c>
      <c r="I222" s="15">
        <v>1019170</v>
      </c>
      <c r="J222" s="15">
        <v>0</v>
      </c>
      <c r="K222" s="15">
        <v>1939470</v>
      </c>
      <c r="L222" s="15">
        <v>111020</v>
      </c>
      <c r="M222" s="15">
        <v>0</v>
      </c>
      <c r="N222" s="15">
        <v>7103570</v>
      </c>
      <c r="O222" s="15">
        <v>0</v>
      </c>
      <c r="P222" s="15">
        <v>6452900</v>
      </c>
      <c r="Q222" s="15">
        <v>0</v>
      </c>
      <c r="R222" s="15">
        <v>0</v>
      </c>
      <c r="S222" s="15">
        <v>22360</v>
      </c>
      <c r="T222" s="15">
        <f t="shared" ref="T222:T235" si="22">SUM(D222:S222)</f>
        <v>38127350</v>
      </c>
      <c r="U222" s="16">
        <f>T222/T328</f>
        <v>6.3784358271298455E-2</v>
      </c>
      <c r="V222" s="20"/>
    </row>
    <row r="223" spans="1:22" ht="12" hidden="1" customHeight="1">
      <c r="A223" s="20"/>
      <c r="B223" s="39"/>
      <c r="C223" s="14">
        <v>1991</v>
      </c>
      <c r="D223" s="15">
        <v>13257140</v>
      </c>
      <c r="E223" s="15">
        <v>11137570</v>
      </c>
      <c r="F223" s="15">
        <v>0</v>
      </c>
      <c r="G223" s="15">
        <v>319780</v>
      </c>
      <c r="H223" s="31">
        <v>0</v>
      </c>
      <c r="I223" s="15">
        <v>871510</v>
      </c>
      <c r="J223" s="15">
        <v>0</v>
      </c>
      <c r="K223" s="15">
        <v>2278120</v>
      </c>
      <c r="L223" s="15">
        <v>107420</v>
      </c>
      <c r="M223" s="15">
        <v>0</v>
      </c>
      <c r="N223" s="15">
        <v>7108380</v>
      </c>
      <c r="O223" s="15">
        <v>0</v>
      </c>
      <c r="P223" s="15">
        <v>6293260</v>
      </c>
      <c r="Q223" s="15">
        <v>0</v>
      </c>
      <c r="R223" s="15">
        <v>0</v>
      </c>
      <c r="S223" s="15">
        <v>24510</v>
      </c>
      <c r="T223" s="15">
        <f t="shared" si="22"/>
        <v>41397690</v>
      </c>
      <c r="U223" s="16">
        <f>T223/T329</f>
        <v>5.8546810332792049E-2</v>
      </c>
      <c r="V223" s="20"/>
    </row>
    <row r="224" spans="1:22" ht="12" hidden="1" customHeight="1">
      <c r="A224" s="20"/>
      <c r="B224" s="39"/>
      <c r="C224" s="14">
        <v>1992</v>
      </c>
      <c r="D224" s="15">
        <v>17129250</v>
      </c>
      <c r="E224" s="15">
        <v>13247630</v>
      </c>
      <c r="F224" s="15">
        <v>0</v>
      </c>
      <c r="G224" s="15">
        <v>322900</v>
      </c>
      <c r="H224" s="31">
        <v>0</v>
      </c>
      <c r="I224" s="15">
        <v>946100</v>
      </c>
      <c r="J224" s="15">
        <v>0</v>
      </c>
      <c r="K224" s="15">
        <v>1876470</v>
      </c>
      <c r="L224" s="15">
        <v>91110</v>
      </c>
      <c r="M224" s="15">
        <v>0</v>
      </c>
      <c r="N224" s="15">
        <v>6928760</v>
      </c>
      <c r="O224" s="15">
        <v>0</v>
      </c>
      <c r="P224" s="15">
        <v>5800620</v>
      </c>
      <c r="Q224" s="15">
        <v>0</v>
      </c>
      <c r="R224" s="15">
        <v>0</v>
      </c>
      <c r="S224" s="15">
        <v>18170</v>
      </c>
      <c r="T224" s="15">
        <f t="shared" si="22"/>
        <v>46361010</v>
      </c>
      <c r="U224" s="16">
        <f>T224/T330</f>
        <v>5.995604608867252E-2</v>
      </c>
      <c r="V224" s="20"/>
    </row>
    <row r="225" spans="1:22" ht="12" hidden="1" customHeight="1">
      <c r="A225" s="20"/>
      <c r="B225" s="39"/>
      <c r="C225" s="14">
        <v>1993</v>
      </c>
      <c r="D225" s="15">
        <v>19431290</v>
      </c>
      <c r="E225" s="15">
        <v>14613800</v>
      </c>
      <c r="F225" s="15">
        <v>0</v>
      </c>
      <c r="G225" s="15">
        <v>338120</v>
      </c>
      <c r="H225" s="31">
        <v>0</v>
      </c>
      <c r="I225" s="15">
        <v>999540</v>
      </c>
      <c r="J225" s="15">
        <v>0</v>
      </c>
      <c r="K225" s="15">
        <v>1360140</v>
      </c>
      <c r="L225" s="15">
        <v>169160</v>
      </c>
      <c r="M225" s="15">
        <v>0</v>
      </c>
      <c r="N225" s="15">
        <v>6161910</v>
      </c>
      <c r="O225" s="15">
        <v>0</v>
      </c>
      <c r="P225" s="15">
        <v>4078900</v>
      </c>
      <c r="Q225" s="15">
        <v>0</v>
      </c>
      <c r="R225" s="15">
        <v>0</v>
      </c>
      <c r="S225" s="15">
        <v>138090</v>
      </c>
      <c r="T225" s="15">
        <f t="shared" si="22"/>
        <v>47290950</v>
      </c>
      <c r="U225" s="16">
        <f>T225/T331</f>
        <v>5.7511794241454493E-2</v>
      </c>
      <c r="V225" s="20"/>
    </row>
    <row r="226" spans="1:22" ht="12" hidden="1" customHeight="1">
      <c r="A226" s="20"/>
      <c r="B226" s="39"/>
      <c r="C226" s="14">
        <v>1994</v>
      </c>
      <c r="D226" s="15">
        <v>20218770</v>
      </c>
      <c r="E226" s="15">
        <v>15782550</v>
      </c>
      <c r="F226" s="15">
        <v>0</v>
      </c>
      <c r="G226" s="15">
        <v>322540</v>
      </c>
      <c r="H226" s="31">
        <v>0</v>
      </c>
      <c r="I226" s="15">
        <v>1320570</v>
      </c>
      <c r="J226" s="15">
        <v>0</v>
      </c>
      <c r="K226" s="15">
        <v>1857890</v>
      </c>
      <c r="L226" s="15">
        <v>211250</v>
      </c>
      <c r="M226" s="15">
        <v>0</v>
      </c>
      <c r="N226" s="15">
        <v>5907450</v>
      </c>
      <c r="O226" s="15">
        <v>0</v>
      </c>
      <c r="P226" s="15">
        <v>4209540</v>
      </c>
      <c r="Q226" s="15">
        <v>0</v>
      </c>
      <c r="R226" s="15">
        <v>0</v>
      </c>
      <c r="S226" s="15">
        <v>17220</v>
      </c>
      <c r="T226" s="15">
        <f t="shared" si="22"/>
        <v>49847780</v>
      </c>
      <c r="U226" s="16">
        <f>T226/T332</f>
        <v>5.2560456263552026E-2</v>
      </c>
      <c r="V226" s="20"/>
    </row>
    <row r="227" spans="1:22" ht="12" hidden="1" customHeight="1">
      <c r="A227" s="20"/>
      <c r="B227" s="39"/>
      <c r="C227" s="14">
        <v>1995</v>
      </c>
      <c r="D227" s="15">
        <v>21268770</v>
      </c>
      <c r="E227" s="15">
        <v>16550320</v>
      </c>
      <c r="F227" s="15">
        <v>0</v>
      </c>
      <c r="G227" s="15">
        <v>324720</v>
      </c>
      <c r="H227" s="31">
        <v>0</v>
      </c>
      <c r="I227" s="15">
        <v>1481290</v>
      </c>
      <c r="J227" s="15">
        <v>0</v>
      </c>
      <c r="K227" s="15">
        <v>1880440</v>
      </c>
      <c r="L227" s="15">
        <v>249390</v>
      </c>
      <c r="M227" s="15">
        <v>0</v>
      </c>
      <c r="N227" s="15">
        <v>5772280</v>
      </c>
      <c r="O227" s="15">
        <v>0</v>
      </c>
      <c r="P227" s="15">
        <v>4282400</v>
      </c>
      <c r="Q227" s="15">
        <v>0</v>
      </c>
      <c r="R227" s="15">
        <v>0</v>
      </c>
      <c r="S227" s="15">
        <v>17290</v>
      </c>
      <c r="T227" s="15">
        <f t="shared" si="22"/>
        <v>51826900</v>
      </c>
      <c r="U227" s="16">
        <f>T227/T333</f>
        <v>5.169732226436137E-2</v>
      </c>
      <c r="V227" s="20"/>
    </row>
    <row r="228" spans="1:22" ht="12" hidden="1" customHeight="1">
      <c r="A228" s="20"/>
      <c r="B228" s="39"/>
      <c r="C228" s="14">
        <v>1996</v>
      </c>
      <c r="D228" s="15">
        <v>22797810</v>
      </c>
      <c r="E228" s="15">
        <v>16601530</v>
      </c>
      <c r="F228" s="15">
        <v>5990</v>
      </c>
      <c r="G228" s="15">
        <v>298450</v>
      </c>
      <c r="H228" s="31">
        <v>0</v>
      </c>
      <c r="I228" s="15">
        <v>1646220</v>
      </c>
      <c r="J228" s="15">
        <v>0</v>
      </c>
      <c r="K228" s="15">
        <v>1419470</v>
      </c>
      <c r="L228" s="15">
        <v>213070</v>
      </c>
      <c r="M228" s="15">
        <v>0</v>
      </c>
      <c r="N228" s="15">
        <v>4598810</v>
      </c>
      <c r="O228" s="15">
        <v>0</v>
      </c>
      <c r="P228" s="15">
        <v>4169590</v>
      </c>
      <c r="Q228" s="15">
        <v>0</v>
      </c>
      <c r="R228" s="15">
        <v>0</v>
      </c>
      <c r="S228" s="15">
        <v>16450</v>
      </c>
      <c r="T228" s="15">
        <f t="shared" si="22"/>
        <v>51767390</v>
      </c>
      <c r="U228" s="16">
        <f>T228/T334</f>
        <v>4.7000915529026993E-2</v>
      </c>
      <c r="V228" s="20"/>
    </row>
    <row r="229" spans="1:22" ht="12" hidden="1" customHeight="1">
      <c r="A229" s="20"/>
      <c r="B229" s="39"/>
      <c r="C229" s="14">
        <v>1997</v>
      </c>
      <c r="D229" s="15">
        <v>22950230</v>
      </c>
      <c r="E229" s="15">
        <v>19252250</v>
      </c>
      <c r="F229" s="15">
        <v>5460</v>
      </c>
      <c r="G229" s="15">
        <v>279930</v>
      </c>
      <c r="H229" s="31">
        <v>0</v>
      </c>
      <c r="I229" s="15">
        <v>1767200</v>
      </c>
      <c r="J229" s="15">
        <v>0</v>
      </c>
      <c r="K229" s="15">
        <v>1401980</v>
      </c>
      <c r="L229" s="15">
        <v>219270</v>
      </c>
      <c r="M229" s="15">
        <v>0</v>
      </c>
      <c r="N229" s="15">
        <v>4491040</v>
      </c>
      <c r="O229" s="15">
        <v>0</v>
      </c>
      <c r="P229" s="15">
        <v>4014890</v>
      </c>
      <c r="Q229" s="15">
        <v>0</v>
      </c>
      <c r="R229" s="15">
        <v>0</v>
      </c>
      <c r="S229" s="15">
        <v>15980</v>
      </c>
      <c r="T229" s="15">
        <f t="shared" si="22"/>
        <v>54398230</v>
      </c>
      <c r="U229" s="16">
        <f>T229/T335</f>
        <v>4.3334121323055246E-2</v>
      </c>
      <c r="V229" s="20"/>
    </row>
    <row r="230" spans="1:22" ht="12" hidden="1" customHeight="1">
      <c r="A230" s="20"/>
      <c r="B230" s="39"/>
      <c r="C230" s="14">
        <v>1998</v>
      </c>
      <c r="D230" s="15">
        <v>23696840</v>
      </c>
      <c r="E230" s="15">
        <v>20291560</v>
      </c>
      <c r="F230" s="15">
        <v>5020</v>
      </c>
      <c r="G230" s="15">
        <v>278010</v>
      </c>
      <c r="H230" s="31">
        <v>0</v>
      </c>
      <c r="I230" s="15">
        <v>1852520</v>
      </c>
      <c r="J230" s="15">
        <v>0</v>
      </c>
      <c r="K230" s="15">
        <v>1515670</v>
      </c>
      <c r="L230" s="15">
        <v>173040</v>
      </c>
      <c r="M230" s="15">
        <v>0</v>
      </c>
      <c r="N230" s="15">
        <v>4554070</v>
      </c>
      <c r="O230" s="15">
        <v>0</v>
      </c>
      <c r="P230" s="15">
        <v>4177430</v>
      </c>
      <c r="Q230" s="15">
        <v>0</v>
      </c>
      <c r="R230" s="15">
        <v>0</v>
      </c>
      <c r="S230" s="15">
        <v>16370</v>
      </c>
      <c r="T230" s="15">
        <f t="shared" si="22"/>
        <v>56560530</v>
      </c>
      <c r="U230" s="16">
        <f>T230/T336</f>
        <v>4.2037627008567294E-2</v>
      </c>
      <c r="V230" s="20"/>
    </row>
    <row r="231" spans="1:22" ht="12" hidden="1" customHeight="1">
      <c r="A231" s="20"/>
      <c r="B231" s="39"/>
      <c r="C231" s="14">
        <v>1999</v>
      </c>
      <c r="D231" s="15">
        <v>24928470</v>
      </c>
      <c r="E231" s="15">
        <v>20395260</v>
      </c>
      <c r="F231" s="15">
        <v>4630</v>
      </c>
      <c r="G231" s="15">
        <v>290360</v>
      </c>
      <c r="H231" s="31">
        <v>0</v>
      </c>
      <c r="I231" s="15">
        <v>1981880</v>
      </c>
      <c r="J231" s="15">
        <v>0</v>
      </c>
      <c r="K231" s="15">
        <v>2444500</v>
      </c>
      <c r="L231" s="15">
        <v>162330</v>
      </c>
      <c r="M231" s="15">
        <v>0</v>
      </c>
      <c r="N231" s="15">
        <v>4693980</v>
      </c>
      <c r="O231" s="15">
        <v>0</v>
      </c>
      <c r="P231" s="15">
        <v>4103000</v>
      </c>
      <c r="Q231" s="15">
        <v>0</v>
      </c>
      <c r="R231" s="15">
        <v>0</v>
      </c>
      <c r="S231" s="15">
        <v>15490</v>
      </c>
      <c r="T231" s="15">
        <f t="shared" si="22"/>
        <v>59019900</v>
      </c>
      <c r="U231" s="16">
        <f>T231/T337</f>
        <v>4.1177415075812004E-2</v>
      </c>
      <c r="V231" s="20"/>
    </row>
    <row r="232" spans="1:22" ht="12" hidden="1" customHeight="1">
      <c r="A232" s="20"/>
      <c r="B232" s="39"/>
      <c r="C232" s="14">
        <v>2000</v>
      </c>
      <c r="D232" s="15">
        <v>26056170</v>
      </c>
      <c r="E232" s="15">
        <v>20589400</v>
      </c>
      <c r="F232" s="15">
        <v>4450</v>
      </c>
      <c r="G232" s="15">
        <v>281960</v>
      </c>
      <c r="H232" s="31">
        <v>0</v>
      </c>
      <c r="I232" s="15">
        <v>2143270</v>
      </c>
      <c r="J232" s="15">
        <v>0</v>
      </c>
      <c r="K232" s="15">
        <v>2921020</v>
      </c>
      <c r="L232" s="15">
        <v>535410</v>
      </c>
      <c r="M232" s="15">
        <v>0</v>
      </c>
      <c r="N232" s="15">
        <v>4937320</v>
      </c>
      <c r="O232" s="15">
        <v>0</v>
      </c>
      <c r="P232" s="15">
        <v>4448290</v>
      </c>
      <c r="Q232" s="15">
        <v>0</v>
      </c>
      <c r="R232" s="15">
        <v>0</v>
      </c>
      <c r="S232" s="15">
        <v>14380</v>
      </c>
      <c r="T232" s="15">
        <f t="shared" si="22"/>
        <v>61931670</v>
      </c>
      <c r="U232" s="16">
        <f>T232/T338</f>
        <v>3.7338618655868509E-2</v>
      </c>
      <c r="V232" s="20"/>
    </row>
    <row r="233" spans="1:22" ht="12" hidden="1" customHeight="1">
      <c r="A233" s="20"/>
      <c r="B233" s="39"/>
      <c r="C233" s="14">
        <v>2001</v>
      </c>
      <c r="D233" s="15">
        <v>27596940</v>
      </c>
      <c r="E233" s="15">
        <v>19788370</v>
      </c>
      <c r="F233" s="15">
        <v>4150</v>
      </c>
      <c r="G233" s="15">
        <v>234600</v>
      </c>
      <c r="H233" s="31">
        <v>0</v>
      </c>
      <c r="I233" s="15">
        <v>2105340</v>
      </c>
      <c r="J233" s="15">
        <v>0</v>
      </c>
      <c r="K233" s="15">
        <v>2852270</v>
      </c>
      <c r="L233" s="15">
        <v>611070</v>
      </c>
      <c r="M233" s="15">
        <v>0</v>
      </c>
      <c r="N233" s="15">
        <v>4730650</v>
      </c>
      <c r="O233" s="15">
        <v>0</v>
      </c>
      <c r="P233" s="15">
        <v>4349490</v>
      </c>
      <c r="Q233" s="15">
        <v>0</v>
      </c>
      <c r="R233" s="15">
        <v>0</v>
      </c>
      <c r="S233" s="15">
        <v>38850</v>
      </c>
      <c r="T233" s="15">
        <f t="shared" si="22"/>
        <v>62311730</v>
      </c>
      <c r="U233" s="16">
        <f>T233/T339</f>
        <v>3.5263041925085753E-2</v>
      </c>
      <c r="V233" s="20"/>
    </row>
    <row r="234" spans="1:22" ht="12" hidden="1" customHeight="1">
      <c r="A234" s="20"/>
      <c r="B234" s="39"/>
      <c r="C234" s="14">
        <v>2002</v>
      </c>
      <c r="D234" s="15">
        <v>19984630</v>
      </c>
      <c r="E234" s="15">
        <v>15134330</v>
      </c>
      <c r="F234" s="15">
        <v>4120</v>
      </c>
      <c r="G234" s="15">
        <v>192830</v>
      </c>
      <c r="H234" s="31">
        <v>0</v>
      </c>
      <c r="I234" s="15">
        <v>1907530</v>
      </c>
      <c r="J234" s="15">
        <v>0</v>
      </c>
      <c r="K234" s="15">
        <v>1587490</v>
      </c>
      <c r="L234" s="15">
        <v>343190</v>
      </c>
      <c r="M234" s="15">
        <v>0</v>
      </c>
      <c r="N234" s="15">
        <v>3661490</v>
      </c>
      <c r="O234" s="15">
        <v>0</v>
      </c>
      <c r="P234" s="15">
        <v>2865780</v>
      </c>
      <c r="Q234" s="15">
        <v>0</v>
      </c>
      <c r="R234" s="15">
        <v>0</v>
      </c>
      <c r="S234" s="15">
        <v>14640</v>
      </c>
      <c r="T234" s="15">
        <f t="shared" si="22"/>
        <v>45696030</v>
      </c>
      <c r="U234" s="16">
        <f>T234/T340</f>
        <v>2.5597395905847208E-2</v>
      </c>
      <c r="V234" s="20"/>
    </row>
    <row r="235" spans="1:22" ht="12" hidden="1" customHeight="1">
      <c r="A235" s="20"/>
      <c r="B235" s="39"/>
      <c r="C235" s="14">
        <v>2003</v>
      </c>
      <c r="D235" s="15">
        <v>22045060</v>
      </c>
      <c r="E235" s="15">
        <v>19953380</v>
      </c>
      <c r="F235" s="15">
        <v>4140</v>
      </c>
      <c r="G235" s="15">
        <v>197470</v>
      </c>
      <c r="H235" s="31">
        <v>0</v>
      </c>
      <c r="I235" s="15">
        <v>2259480</v>
      </c>
      <c r="J235" s="15">
        <v>0</v>
      </c>
      <c r="K235" s="15">
        <v>1892500</v>
      </c>
      <c r="L235" s="15">
        <v>821090</v>
      </c>
      <c r="M235" s="15">
        <v>0</v>
      </c>
      <c r="N235" s="15">
        <v>9532000</v>
      </c>
      <c r="O235" s="15">
        <v>0</v>
      </c>
      <c r="P235" s="15">
        <v>4013010</v>
      </c>
      <c r="Q235" s="15">
        <v>12660</v>
      </c>
      <c r="R235" s="15">
        <v>0</v>
      </c>
      <c r="S235" s="15">
        <v>14530</v>
      </c>
      <c r="T235" s="15">
        <f t="shared" si="22"/>
        <v>60745320</v>
      </c>
      <c r="U235" s="16">
        <f>T235/T341</f>
        <v>2.9667436566899415E-2</v>
      </c>
      <c r="V235" s="20"/>
    </row>
    <row r="236" spans="1:22" ht="12" customHeight="1">
      <c r="A236" s="20"/>
      <c r="B236" s="39" t="s">
        <v>51</v>
      </c>
      <c r="C236" s="14">
        <v>2004</v>
      </c>
      <c r="D236" s="15">
        <v>22193970</v>
      </c>
      <c r="E236" s="15">
        <v>17708970</v>
      </c>
      <c r="F236" s="15">
        <v>4080</v>
      </c>
      <c r="G236" s="15">
        <v>197130</v>
      </c>
      <c r="H236" s="31">
        <v>0</v>
      </c>
      <c r="I236" s="15">
        <v>2391990</v>
      </c>
      <c r="J236" s="15">
        <v>0</v>
      </c>
      <c r="K236" s="15">
        <v>1454420</v>
      </c>
      <c r="L236" s="15">
        <v>962680</v>
      </c>
      <c r="M236" s="15">
        <v>0</v>
      </c>
      <c r="N236" s="15">
        <v>9565750</v>
      </c>
      <c r="O236" s="15">
        <v>0</v>
      </c>
      <c r="P236" s="15">
        <v>3668520</v>
      </c>
      <c r="Q236" s="15">
        <v>870</v>
      </c>
      <c r="R236" s="15">
        <v>0</v>
      </c>
      <c r="S236" s="15">
        <v>24450</v>
      </c>
      <c r="T236" s="15">
        <f t="shared" ref="T236:T254" si="23">SUM(D236:S236)</f>
        <v>58172830</v>
      </c>
      <c r="U236" s="16">
        <f>T236/T342</f>
        <v>2.8346071773029682E-2</v>
      </c>
      <c r="V236" s="20"/>
    </row>
    <row r="237" spans="1:22" ht="12" customHeight="1">
      <c r="A237" s="20"/>
      <c r="B237" s="39" t="s">
        <v>50</v>
      </c>
      <c r="C237" s="14">
        <v>2005</v>
      </c>
      <c r="D237" s="15">
        <v>22276880</v>
      </c>
      <c r="E237" s="15">
        <v>17378920</v>
      </c>
      <c r="F237" s="15">
        <v>21720</v>
      </c>
      <c r="G237" s="15">
        <v>191950</v>
      </c>
      <c r="H237" s="31">
        <v>0</v>
      </c>
      <c r="I237" s="15">
        <v>2368990</v>
      </c>
      <c r="J237" s="15">
        <v>0</v>
      </c>
      <c r="K237" s="15">
        <v>1408900</v>
      </c>
      <c r="L237" s="15">
        <v>1026290</v>
      </c>
      <c r="M237" s="15">
        <v>0</v>
      </c>
      <c r="N237" s="15">
        <v>9694010</v>
      </c>
      <c r="O237" s="15">
        <v>0</v>
      </c>
      <c r="P237" s="15">
        <v>3850320</v>
      </c>
      <c r="Q237" s="15">
        <v>890</v>
      </c>
      <c r="R237" s="15">
        <v>0</v>
      </c>
      <c r="S237" s="15">
        <v>21710</v>
      </c>
      <c r="T237" s="15">
        <f t="shared" si="23"/>
        <v>58240580</v>
      </c>
      <c r="U237" s="16">
        <f>T237/T343</f>
        <v>2.7376676251576148E-2</v>
      </c>
      <c r="V237" s="20"/>
    </row>
    <row r="238" spans="1:22" s="26" customFormat="1" ht="12" customHeight="1">
      <c r="A238" s="25"/>
      <c r="B238" s="39"/>
      <c r="C238" s="14">
        <v>2006</v>
      </c>
      <c r="D238" s="15">
        <v>22535060</v>
      </c>
      <c r="E238" s="15">
        <v>17942380</v>
      </c>
      <c r="F238" s="15">
        <v>3120</v>
      </c>
      <c r="G238" s="15">
        <v>164860</v>
      </c>
      <c r="H238" s="31">
        <v>0</v>
      </c>
      <c r="I238" s="15">
        <v>2456740</v>
      </c>
      <c r="J238" s="15">
        <v>0</v>
      </c>
      <c r="K238" s="15">
        <v>1114940</v>
      </c>
      <c r="L238" s="15">
        <v>927750</v>
      </c>
      <c r="M238" s="15">
        <v>0</v>
      </c>
      <c r="N238" s="15">
        <v>9764760</v>
      </c>
      <c r="O238" s="15">
        <v>0</v>
      </c>
      <c r="P238" s="15">
        <v>3962110</v>
      </c>
      <c r="Q238" s="15">
        <v>940</v>
      </c>
      <c r="R238" s="15">
        <v>0</v>
      </c>
      <c r="S238" s="15">
        <v>23690</v>
      </c>
      <c r="T238" s="15">
        <f t="shared" si="23"/>
        <v>58896350</v>
      </c>
      <c r="U238" s="16">
        <f>T238/T344</f>
        <v>2.4822616912410545E-2</v>
      </c>
      <c r="V238" s="25"/>
    </row>
    <row r="239" spans="1:22" s="26" customFormat="1" ht="12" customHeight="1">
      <c r="A239" s="25"/>
      <c r="B239" s="39"/>
      <c r="C239" s="14">
        <v>2007</v>
      </c>
      <c r="D239" s="15">
        <v>21100920</v>
      </c>
      <c r="E239" s="15">
        <v>16465490</v>
      </c>
      <c r="F239" s="15">
        <v>4240</v>
      </c>
      <c r="G239" s="15">
        <v>141220</v>
      </c>
      <c r="H239" s="31">
        <v>0</v>
      </c>
      <c r="I239" s="15">
        <v>2247300</v>
      </c>
      <c r="J239" s="15">
        <v>0</v>
      </c>
      <c r="K239" s="15">
        <v>1213990</v>
      </c>
      <c r="L239" s="15">
        <v>901160</v>
      </c>
      <c r="M239" s="15">
        <v>0</v>
      </c>
      <c r="N239" s="15">
        <v>9143120</v>
      </c>
      <c r="O239" s="15">
        <v>0</v>
      </c>
      <c r="P239" s="15">
        <v>3578090</v>
      </c>
      <c r="Q239" s="15">
        <v>900</v>
      </c>
      <c r="R239" s="15">
        <v>0</v>
      </c>
      <c r="S239" s="15">
        <v>23690</v>
      </c>
      <c r="T239" s="15">
        <f t="shared" si="23"/>
        <v>54820120</v>
      </c>
      <c r="U239" s="16">
        <f>T239/T345</f>
        <v>2.2820520358810194E-2</v>
      </c>
      <c r="V239" s="25"/>
    </row>
    <row r="240" spans="1:22" s="26" customFormat="1" ht="12" customHeight="1">
      <c r="A240" s="25"/>
      <c r="B240" s="39"/>
      <c r="C240" s="14">
        <v>2008</v>
      </c>
      <c r="D240" s="15">
        <v>20635030</v>
      </c>
      <c r="E240" s="15">
        <v>9626720</v>
      </c>
      <c r="F240" s="15">
        <v>0</v>
      </c>
      <c r="G240" s="15">
        <v>54430</v>
      </c>
      <c r="H240" s="31">
        <v>0</v>
      </c>
      <c r="I240" s="15">
        <v>2342890</v>
      </c>
      <c r="J240" s="15">
        <v>0</v>
      </c>
      <c r="K240" s="15">
        <v>960080</v>
      </c>
      <c r="L240" s="15">
        <v>604330</v>
      </c>
      <c r="M240" s="15">
        <v>0</v>
      </c>
      <c r="N240" s="15">
        <v>8745980</v>
      </c>
      <c r="O240" s="15">
        <v>0</v>
      </c>
      <c r="P240" s="15">
        <v>3550260</v>
      </c>
      <c r="Q240" s="15">
        <v>940</v>
      </c>
      <c r="R240" s="15">
        <v>0</v>
      </c>
      <c r="S240" s="15">
        <v>110890</v>
      </c>
      <c r="T240" s="15">
        <f t="shared" si="23"/>
        <v>46631550</v>
      </c>
      <c r="U240" s="16">
        <f>T240/T346</f>
        <v>1.9622197658340196E-2</v>
      </c>
      <c r="V240" s="25"/>
    </row>
    <row r="241" spans="1:22" ht="12" customHeight="1">
      <c r="A241" s="20"/>
      <c r="B241" s="39"/>
      <c r="C241" s="34">
        <v>2009</v>
      </c>
      <c r="D241" s="15">
        <v>20875600</v>
      </c>
      <c r="E241" s="15">
        <v>9970980</v>
      </c>
      <c r="F241" s="15">
        <v>0</v>
      </c>
      <c r="G241" s="15">
        <v>56600</v>
      </c>
      <c r="H241" s="31">
        <v>0</v>
      </c>
      <c r="I241" s="15">
        <v>2301510</v>
      </c>
      <c r="J241" s="15">
        <v>0</v>
      </c>
      <c r="K241" s="15">
        <v>1003030</v>
      </c>
      <c r="L241" s="15">
        <v>608630</v>
      </c>
      <c r="M241" s="15">
        <v>0</v>
      </c>
      <c r="N241" s="15">
        <v>8714320</v>
      </c>
      <c r="O241" s="15">
        <v>0</v>
      </c>
      <c r="P241" s="15">
        <v>3505760</v>
      </c>
      <c r="Q241" s="15">
        <v>940</v>
      </c>
      <c r="R241" s="15">
        <v>0</v>
      </c>
      <c r="S241" s="15">
        <v>116870</v>
      </c>
      <c r="T241" s="15">
        <f t="shared" si="23"/>
        <v>47154240</v>
      </c>
      <c r="U241" s="16">
        <f>T241/T347</f>
        <v>1.9720974498651355E-2</v>
      </c>
      <c r="V241" s="20"/>
    </row>
    <row r="242" spans="1:22" ht="12" customHeight="1">
      <c r="A242" s="20"/>
      <c r="B242" s="39"/>
      <c r="C242" s="34">
        <v>2010</v>
      </c>
      <c r="D242" s="15">
        <v>21015520</v>
      </c>
      <c r="E242" s="15">
        <v>10393430</v>
      </c>
      <c r="F242" s="15">
        <v>0</v>
      </c>
      <c r="G242" s="15">
        <v>59640</v>
      </c>
      <c r="H242" s="31">
        <v>0</v>
      </c>
      <c r="I242" s="15">
        <v>2559940</v>
      </c>
      <c r="J242" s="15">
        <v>0</v>
      </c>
      <c r="K242" s="15">
        <v>874120</v>
      </c>
      <c r="L242" s="15">
        <v>612880</v>
      </c>
      <c r="M242" s="15">
        <v>0</v>
      </c>
      <c r="N242" s="15">
        <v>8643250</v>
      </c>
      <c r="O242" s="15">
        <v>0</v>
      </c>
      <c r="P242" s="15">
        <v>3443300</v>
      </c>
      <c r="Q242" s="15">
        <v>940</v>
      </c>
      <c r="R242" s="15">
        <v>0</v>
      </c>
      <c r="S242" s="15">
        <v>125780</v>
      </c>
      <c r="T242" s="15">
        <f t="shared" si="23"/>
        <v>47728800</v>
      </c>
      <c r="U242" s="16">
        <f>T242/T348</f>
        <v>1.9695912245399617E-2</v>
      </c>
      <c r="V242" s="20"/>
    </row>
    <row r="243" spans="1:22" ht="12" customHeight="1">
      <c r="A243" s="20"/>
      <c r="B243" s="39"/>
      <c r="C243" s="34">
        <v>2011</v>
      </c>
      <c r="D243" s="15">
        <v>22777630</v>
      </c>
      <c r="E243" s="15">
        <v>11734220</v>
      </c>
      <c r="F243" s="15">
        <v>0</v>
      </c>
      <c r="G243" s="15">
        <v>68280</v>
      </c>
      <c r="H243" s="31">
        <v>0</v>
      </c>
      <c r="I243" s="15">
        <v>3941070</v>
      </c>
      <c r="J243" s="15">
        <v>0</v>
      </c>
      <c r="K243" s="15">
        <v>952260</v>
      </c>
      <c r="L243" s="15">
        <v>631120</v>
      </c>
      <c r="M243" s="15">
        <v>0</v>
      </c>
      <c r="N243" s="15">
        <v>8208160</v>
      </c>
      <c r="O243" s="15">
        <v>0</v>
      </c>
      <c r="P243" s="15">
        <v>4732770</v>
      </c>
      <c r="Q243" s="15">
        <v>960</v>
      </c>
      <c r="R243" s="15">
        <v>0</v>
      </c>
      <c r="S243" s="15">
        <v>141020</v>
      </c>
      <c r="T243" s="15">
        <f t="shared" si="23"/>
        <v>53187490</v>
      </c>
      <c r="U243" s="16">
        <f>T243/T349</f>
        <v>2.1957370471924923E-2</v>
      </c>
      <c r="V243" s="20"/>
    </row>
    <row r="244" spans="1:22" s="37" customFormat="1" ht="12" customHeight="1">
      <c r="A244" s="36"/>
      <c r="B244" s="39"/>
      <c r="C244" s="34">
        <v>2012</v>
      </c>
      <c r="D244" s="15">
        <v>24232590</v>
      </c>
      <c r="E244" s="15">
        <v>12893380</v>
      </c>
      <c r="F244" s="15">
        <v>0</v>
      </c>
      <c r="G244" s="15">
        <v>74540</v>
      </c>
      <c r="H244" s="31">
        <v>0</v>
      </c>
      <c r="I244" s="15">
        <v>3702280</v>
      </c>
      <c r="J244" s="15">
        <v>0</v>
      </c>
      <c r="K244" s="15">
        <v>958920</v>
      </c>
      <c r="L244" s="15">
        <v>631740</v>
      </c>
      <c r="M244" s="15">
        <v>0</v>
      </c>
      <c r="N244" s="15">
        <v>8283900</v>
      </c>
      <c r="O244" s="15">
        <v>0</v>
      </c>
      <c r="P244" s="15">
        <v>4770960</v>
      </c>
      <c r="Q244" s="15">
        <v>960</v>
      </c>
      <c r="R244" s="15">
        <v>0</v>
      </c>
      <c r="S244" s="15">
        <v>141020</v>
      </c>
      <c r="T244" s="15">
        <f t="shared" si="23"/>
        <v>55690290</v>
      </c>
      <c r="U244" s="16">
        <f>T244/T350</f>
        <v>2.3882644358726206E-2</v>
      </c>
      <c r="V244" s="36"/>
    </row>
    <row r="245" spans="1:22" s="37" customFormat="1" ht="12" customHeight="1">
      <c r="A245" s="36"/>
      <c r="B245" s="39"/>
      <c r="C245" s="34">
        <v>2013</v>
      </c>
      <c r="D245" s="15">
        <v>31352680</v>
      </c>
      <c r="E245" s="15">
        <v>12998350</v>
      </c>
      <c r="F245" s="15">
        <v>0</v>
      </c>
      <c r="G245" s="15">
        <v>75090</v>
      </c>
      <c r="H245" s="31">
        <v>0</v>
      </c>
      <c r="I245" s="15">
        <v>3761300</v>
      </c>
      <c r="J245" s="15">
        <v>0</v>
      </c>
      <c r="K245" s="15">
        <v>967270</v>
      </c>
      <c r="L245" s="15">
        <v>623510</v>
      </c>
      <c r="M245" s="15">
        <v>0</v>
      </c>
      <c r="N245" s="15">
        <v>8134650</v>
      </c>
      <c r="O245" s="15">
        <v>0</v>
      </c>
      <c r="P245" s="15">
        <v>4644810</v>
      </c>
      <c r="Q245" s="15">
        <v>920</v>
      </c>
      <c r="R245" s="15">
        <v>0</v>
      </c>
      <c r="S245" s="15">
        <v>200250</v>
      </c>
      <c r="T245" s="15">
        <f t="shared" si="23"/>
        <v>62758830</v>
      </c>
      <c r="U245" s="16">
        <f>T245/T351</f>
        <v>2.6797701100384676E-2</v>
      </c>
      <c r="V245" s="36"/>
    </row>
    <row r="246" spans="1:22" s="37" customFormat="1" ht="12" customHeight="1">
      <c r="A246" s="36"/>
      <c r="B246" s="39"/>
      <c r="C246" s="34">
        <v>2014</v>
      </c>
      <c r="D246" s="15">
        <v>33455250</v>
      </c>
      <c r="E246" s="15">
        <v>13663020</v>
      </c>
      <c r="F246" s="15">
        <v>0</v>
      </c>
      <c r="G246" s="15">
        <v>78510</v>
      </c>
      <c r="H246" s="31">
        <v>0</v>
      </c>
      <c r="I246" s="15">
        <v>3223780</v>
      </c>
      <c r="J246" s="15">
        <v>0</v>
      </c>
      <c r="K246" s="15">
        <v>994290</v>
      </c>
      <c r="L246" s="15">
        <v>651720</v>
      </c>
      <c r="M246" s="15">
        <v>0</v>
      </c>
      <c r="N246" s="15">
        <v>8365130</v>
      </c>
      <c r="O246" s="15">
        <v>6660</v>
      </c>
      <c r="P246" s="15">
        <v>4846420</v>
      </c>
      <c r="Q246" s="15">
        <v>960</v>
      </c>
      <c r="R246" s="15">
        <v>0</v>
      </c>
      <c r="S246" s="15">
        <v>200250</v>
      </c>
      <c r="T246" s="15">
        <f t="shared" si="23"/>
        <v>65485990</v>
      </c>
      <c r="U246" s="16">
        <f>T246/T352</f>
        <v>2.7934166863303422E-2</v>
      </c>
      <c r="V246" s="36"/>
    </row>
    <row r="247" spans="1:22" s="37" customFormat="1" ht="12" customHeight="1">
      <c r="A247" s="36"/>
      <c r="B247" s="39"/>
      <c r="C247" s="34">
        <v>2015</v>
      </c>
      <c r="D247" s="15">
        <v>32955860</v>
      </c>
      <c r="E247" s="15">
        <v>13801080</v>
      </c>
      <c r="F247" s="15">
        <v>0</v>
      </c>
      <c r="G247" s="15">
        <v>78570</v>
      </c>
      <c r="H247" s="31">
        <v>0</v>
      </c>
      <c r="I247" s="15">
        <v>9472160</v>
      </c>
      <c r="J247" s="15">
        <v>0</v>
      </c>
      <c r="K247" s="15">
        <v>1005170</v>
      </c>
      <c r="L247" s="15">
        <v>657220</v>
      </c>
      <c r="M247" s="15">
        <v>0</v>
      </c>
      <c r="N247" s="15">
        <v>8420700</v>
      </c>
      <c r="O247" s="15">
        <v>7150</v>
      </c>
      <c r="P247" s="15">
        <v>4849500</v>
      </c>
      <c r="Q247" s="15">
        <v>960</v>
      </c>
      <c r="R247" s="15">
        <v>0</v>
      </c>
      <c r="S247" s="15">
        <v>266480</v>
      </c>
      <c r="T247" s="15">
        <f t="shared" si="23"/>
        <v>71514850</v>
      </c>
      <c r="U247" s="16">
        <f>T247/T353</f>
        <v>2.9749734838266369E-2</v>
      </c>
      <c r="V247" s="36"/>
    </row>
    <row r="248" spans="1:22" s="37" customFormat="1" ht="12" customHeight="1">
      <c r="A248" s="36"/>
      <c r="B248" s="39"/>
      <c r="C248" s="34">
        <v>2016</v>
      </c>
      <c r="D248" s="15">
        <v>36328750</v>
      </c>
      <c r="E248" s="15">
        <v>17481020</v>
      </c>
      <c r="F248" s="15">
        <v>3820</v>
      </c>
      <c r="G248" s="15">
        <v>81330</v>
      </c>
      <c r="H248" s="31">
        <v>3260</v>
      </c>
      <c r="I248" s="15">
        <v>9043780</v>
      </c>
      <c r="J248" s="15">
        <v>6300</v>
      </c>
      <c r="K248" s="15">
        <v>1187270</v>
      </c>
      <c r="L248" s="15">
        <v>1822330</v>
      </c>
      <c r="M248" s="15">
        <v>0</v>
      </c>
      <c r="N248" s="15">
        <v>6686520</v>
      </c>
      <c r="O248" s="15">
        <v>11280</v>
      </c>
      <c r="P248" s="15">
        <v>5117040</v>
      </c>
      <c r="Q248" s="15">
        <v>52500</v>
      </c>
      <c r="R248" s="15">
        <v>0</v>
      </c>
      <c r="S248" s="15">
        <v>266480</v>
      </c>
      <c r="T248" s="15">
        <f t="shared" si="23"/>
        <v>78091680</v>
      </c>
      <c r="U248" s="16">
        <f>T248/T354</f>
        <v>3.1915571222344043E-2</v>
      </c>
      <c r="V248" s="36"/>
    </row>
    <row r="249" spans="1:22" s="37" customFormat="1" ht="12" customHeight="1">
      <c r="A249" s="36"/>
      <c r="B249" s="39"/>
      <c r="C249" s="34">
        <v>2017</v>
      </c>
      <c r="D249" s="15">
        <v>35995790</v>
      </c>
      <c r="E249" s="15">
        <v>21775710</v>
      </c>
      <c r="F249" s="15">
        <v>1290</v>
      </c>
      <c r="G249" s="15">
        <v>88230</v>
      </c>
      <c r="H249" s="31">
        <v>10070</v>
      </c>
      <c r="I249" s="15">
        <v>9832150</v>
      </c>
      <c r="J249" s="15">
        <v>40160</v>
      </c>
      <c r="K249" s="15">
        <v>1302620</v>
      </c>
      <c r="L249" s="15">
        <v>3478540</v>
      </c>
      <c r="M249" s="15">
        <v>0</v>
      </c>
      <c r="N249" s="15">
        <v>4963640</v>
      </c>
      <c r="O249" s="15">
        <v>23910</v>
      </c>
      <c r="P249" s="15">
        <v>5485120</v>
      </c>
      <c r="Q249" s="15">
        <v>293260</v>
      </c>
      <c r="R249" s="15">
        <v>0</v>
      </c>
      <c r="S249" s="15">
        <v>319990</v>
      </c>
      <c r="T249" s="15">
        <f t="shared" si="23"/>
        <v>83610480</v>
      </c>
      <c r="U249" s="16">
        <f>T249/T355</f>
        <v>3.3158944040789971E-2</v>
      </c>
      <c r="V249" s="36"/>
    </row>
    <row r="250" spans="1:22" s="37" customFormat="1" ht="12" customHeight="1">
      <c r="A250" s="36"/>
      <c r="B250" s="39"/>
      <c r="C250" s="34">
        <v>2018</v>
      </c>
      <c r="D250" s="15">
        <v>36730120</v>
      </c>
      <c r="E250" s="15">
        <v>29039620</v>
      </c>
      <c r="F250" s="15">
        <v>1290</v>
      </c>
      <c r="G250" s="15">
        <v>113800</v>
      </c>
      <c r="H250" s="31">
        <v>11190</v>
      </c>
      <c r="I250" s="15">
        <v>9039180</v>
      </c>
      <c r="J250" s="15">
        <v>43750</v>
      </c>
      <c r="K250" s="15">
        <v>1375670</v>
      </c>
      <c r="L250" s="15">
        <v>3641110</v>
      </c>
      <c r="M250" s="15">
        <v>0</v>
      </c>
      <c r="N250" s="15">
        <v>4023410</v>
      </c>
      <c r="O250" s="15">
        <v>24490</v>
      </c>
      <c r="P250" s="15">
        <v>5720730</v>
      </c>
      <c r="Q250" s="15">
        <v>490660</v>
      </c>
      <c r="R250" s="15">
        <v>0</v>
      </c>
      <c r="S250" s="15">
        <v>374440</v>
      </c>
      <c r="T250" s="15">
        <f t="shared" si="23"/>
        <v>90629460</v>
      </c>
      <c r="U250" s="16">
        <f>T250/T356</f>
        <v>3.2712347987650187E-2</v>
      </c>
      <c r="V250" s="36"/>
    </row>
    <row r="251" spans="1:22" s="37" customFormat="1" ht="12" customHeight="1">
      <c r="A251" s="36"/>
      <c r="B251" s="39"/>
      <c r="C251" s="34">
        <v>2019</v>
      </c>
      <c r="D251" s="15">
        <v>39330290</v>
      </c>
      <c r="E251" s="15">
        <v>40159610</v>
      </c>
      <c r="F251" s="15">
        <v>0</v>
      </c>
      <c r="G251" s="15">
        <v>120450</v>
      </c>
      <c r="H251" s="31">
        <v>11560</v>
      </c>
      <c r="I251" s="15">
        <v>11527320</v>
      </c>
      <c r="J251" s="15">
        <v>159750</v>
      </c>
      <c r="K251" s="15">
        <v>1562710</v>
      </c>
      <c r="L251" s="15">
        <v>4954430</v>
      </c>
      <c r="M251" s="15">
        <v>0</v>
      </c>
      <c r="N251" s="15">
        <v>3153150</v>
      </c>
      <c r="O251" s="15">
        <v>63780</v>
      </c>
      <c r="P251" s="15">
        <v>16952200</v>
      </c>
      <c r="Q251" s="15">
        <v>1178030</v>
      </c>
      <c r="R251" s="15">
        <v>0</v>
      </c>
      <c r="S251" s="15">
        <v>394470</v>
      </c>
      <c r="T251" s="15">
        <f t="shared" si="23"/>
        <v>119567750</v>
      </c>
      <c r="U251" s="16">
        <f>T251/T357</f>
        <v>4.2243258962600505E-2</v>
      </c>
      <c r="V251" s="36"/>
    </row>
    <row r="252" spans="1:22" s="37" customFormat="1" ht="12" customHeight="1">
      <c r="A252" s="36"/>
      <c r="B252" s="39"/>
      <c r="C252" s="34">
        <v>2020</v>
      </c>
      <c r="D252" s="15">
        <v>46195830</v>
      </c>
      <c r="E252" s="15">
        <v>41890470</v>
      </c>
      <c r="F252" s="15">
        <v>0</v>
      </c>
      <c r="G252" s="15">
        <v>126330</v>
      </c>
      <c r="H252" s="31">
        <v>12810</v>
      </c>
      <c r="I252" s="15">
        <v>12132630</v>
      </c>
      <c r="J252" s="15">
        <v>173800</v>
      </c>
      <c r="K252" s="15">
        <v>1680010</v>
      </c>
      <c r="L252" s="15">
        <v>5246560</v>
      </c>
      <c r="M252" s="15">
        <v>0</v>
      </c>
      <c r="N252" s="15">
        <v>3286840</v>
      </c>
      <c r="O252" s="15">
        <v>70540</v>
      </c>
      <c r="P252" s="15">
        <v>17857850</v>
      </c>
      <c r="Q252" s="15">
        <v>1310440</v>
      </c>
      <c r="R252" s="15">
        <v>0</v>
      </c>
      <c r="S252" s="15">
        <v>406790</v>
      </c>
      <c r="T252" s="15">
        <f t="shared" si="23"/>
        <v>130390900</v>
      </c>
      <c r="U252" s="16">
        <f>T252/T358</f>
        <v>4.5323451241552626E-2</v>
      </c>
      <c r="V252" s="36"/>
    </row>
    <row r="253" spans="1:22" s="37" customFormat="1" ht="12" customHeight="1">
      <c r="A253" s="36"/>
      <c r="B253" s="39"/>
      <c r="C253" s="34">
        <v>2021</v>
      </c>
      <c r="D253" s="15">
        <v>48478970</v>
      </c>
      <c r="E253" s="15">
        <v>43568040</v>
      </c>
      <c r="F253" s="15">
        <v>0</v>
      </c>
      <c r="G253" s="15">
        <v>174630</v>
      </c>
      <c r="H253" s="31">
        <v>15580</v>
      </c>
      <c r="I253" s="15">
        <v>11788330</v>
      </c>
      <c r="J253" s="15">
        <v>160040</v>
      </c>
      <c r="K253" s="15">
        <v>1773780</v>
      </c>
      <c r="L253" s="15">
        <v>5727200</v>
      </c>
      <c r="M253" s="15">
        <v>0</v>
      </c>
      <c r="N253" s="15">
        <v>3855760</v>
      </c>
      <c r="O253" s="15">
        <v>47220</v>
      </c>
      <c r="P253" s="15">
        <v>17812620</v>
      </c>
      <c r="Q253" s="15">
        <v>1431070</v>
      </c>
      <c r="R253" s="15">
        <v>0</v>
      </c>
      <c r="S253" s="15">
        <v>406790</v>
      </c>
      <c r="T253" s="15">
        <f t="shared" ref="T253" si="24">SUM(D253:S253)</f>
        <v>135240030</v>
      </c>
      <c r="U253" s="16">
        <f>T253/T359</f>
        <v>3.9358291773685217E-2</v>
      </c>
      <c r="V253" s="36"/>
    </row>
    <row r="254" spans="1:22" s="37" customFormat="1" ht="12" customHeight="1">
      <c r="A254" s="36"/>
      <c r="B254" s="39"/>
      <c r="C254" s="34">
        <v>2022</v>
      </c>
      <c r="D254" s="15">
        <v>50257010</v>
      </c>
      <c r="E254" s="15">
        <v>47844580</v>
      </c>
      <c r="F254" s="15">
        <v>0</v>
      </c>
      <c r="G254" s="15">
        <v>195590</v>
      </c>
      <c r="H254" s="31">
        <v>0</v>
      </c>
      <c r="I254" s="15">
        <v>11841060</v>
      </c>
      <c r="J254" s="15">
        <v>128100</v>
      </c>
      <c r="K254" s="15">
        <v>2007660</v>
      </c>
      <c r="L254" s="15">
        <v>6002900</v>
      </c>
      <c r="M254" s="15">
        <v>0</v>
      </c>
      <c r="N254" s="15">
        <v>4064010</v>
      </c>
      <c r="O254" s="15">
        <v>14430</v>
      </c>
      <c r="P254" s="15">
        <v>18025800</v>
      </c>
      <c r="Q254" s="15">
        <v>620440</v>
      </c>
      <c r="R254" s="15">
        <v>0</v>
      </c>
      <c r="S254" s="15">
        <v>420920</v>
      </c>
      <c r="T254" s="15">
        <f t="shared" si="23"/>
        <v>141422500</v>
      </c>
      <c r="U254" s="16">
        <f>T254/T360</f>
        <v>4.0665554129835788E-2</v>
      </c>
      <c r="V254" s="36"/>
    </row>
    <row r="255" spans="1:22" s="37" customFormat="1" ht="12" customHeight="1">
      <c r="A255" s="36"/>
      <c r="B255" s="39"/>
      <c r="C255" s="34">
        <v>2023</v>
      </c>
      <c r="D255" s="15">
        <v>54635110</v>
      </c>
      <c r="E255" s="15">
        <v>49771930</v>
      </c>
      <c r="F255" s="15">
        <v>1390</v>
      </c>
      <c r="G255" s="15">
        <v>215480</v>
      </c>
      <c r="H255" s="31">
        <v>0</v>
      </c>
      <c r="I255" s="15">
        <v>14166330</v>
      </c>
      <c r="J255" s="15">
        <v>121630</v>
      </c>
      <c r="K255" s="15">
        <v>2134000</v>
      </c>
      <c r="L255" s="15">
        <v>6315290</v>
      </c>
      <c r="M255" s="15">
        <v>0</v>
      </c>
      <c r="N255" s="15">
        <v>4251390</v>
      </c>
      <c r="O255" s="15">
        <v>14670</v>
      </c>
      <c r="P255" s="15">
        <v>21156450</v>
      </c>
      <c r="Q255" s="15">
        <v>653040</v>
      </c>
      <c r="R255" s="15">
        <v>0</v>
      </c>
      <c r="S255" s="15">
        <v>471780</v>
      </c>
      <c r="T255" s="15">
        <f t="shared" ref="T255" si="25">SUM(D255:S255)</f>
        <v>153908490</v>
      </c>
      <c r="U255" s="16">
        <f>T255/T361</f>
        <v>4.3425348338631757E-2</v>
      </c>
      <c r="V255" s="36"/>
    </row>
    <row r="256" spans="1:22" ht="12" hidden="1" customHeight="1">
      <c r="A256" s="20"/>
      <c r="B256" s="41"/>
      <c r="C256" s="17">
        <v>1989</v>
      </c>
      <c r="D256" s="18">
        <v>86286597</v>
      </c>
      <c r="E256" s="18">
        <v>28828590</v>
      </c>
      <c r="F256" s="18">
        <v>0</v>
      </c>
      <c r="G256" s="18">
        <v>325877</v>
      </c>
      <c r="H256" s="29">
        <v>0</v>
      </c>
      <c r="I256" s="18">
        <v>239966</v>
      </c>
      <c r="J256" s="18">
        <v>0</v>
      </c>
      <c r="K256" s="18">
        <v>4174997</v>
      </c>
      <c r="L256" s="18">
        <v>177494</v>
      </c>
      <c r="M256" s="18">
        <v>0</v>
      </c>
      <c r="N256" s="18">
        <v>483120</v>
      </c>
      <c r="O256" s="18">
        <v>0</v>
      </c>
      <c r="P256" s="18">
        <v>504137</v>
      </c>
      <c r="Q256" s="18">
        <v>0</v>
      </c>
      <c r="R256" s="18">
        <v>0</v>
      </c>
      <c r="S256" s="18">
        <v>0</v>
      </c>
      <c r="T256" s="18">
        <f>SUM(D256:S256)</f>
        <v>121020778</v>
      </c>
      <c r="U256" s="19">
        <f>T256/T327</f>
        <v>0.23120851766244807</v>
      </c>
      <c r="V256" s="20"/>
    </row>
    <row r="257" spans="1:22" ht="12" hidden="1" customHeight="1">
      <c r="A257" s="20"/>
      <c r="B257" s="41"/>
      <c r="C257" s="17">
        <v>1990</v>
      </c>
      <c r="D257" s="18">
        <v>101603385</v>
      </c>
      <c r="E257" s="18">
        <v>31114715</v>
      </c>
      <c r="F257" s="18">
        <v>0</v>
      </c>
      <c r="G257" s="18">
        <v>433303</v>
      </c>
      <c r="H257" s="29">
        <v>0</v>
      </c>
      <c r="I257" s="18">
        <v>224619</v>
      </c>
      <c r="J257" s="18">
        <v>0</v>
      </c>
      <c r="K257" s="18">
        <v>1962036</v>
      </c>
      <c r="L257" s="18">
        <v>243170</v>
      </c>
      <c r="M257" s="18">
        <v>0</v>
      </c>
      <c r="N257" s="18">
        <v>332145</v>
      </c>
      <c r="O257" s="18">
        <v>0</v>
      </c>
      <c r="P257" s="18">
        <v>589704</v>
      </c>
      <c r="Q257" s="18">
        <v>0</v>
      </c>
      <c r="R257" s="18">
        <v>0</v>
      </c>
      <c r="S257" s="18">
        <v>0</v>
      </c>
      <c r="T257" s="18">
        <f t="shared" ref="T257:T291" si="26">SUM(D257:S257)</f>
        <v>136503077</v>
      </c>
      <c r="U257" s="19">
        <f>T257/T328</f>
        <v>0.22835998747625103</v>
      </c>
      <c r="V257" s="20"/>
    </row>
    <row r="258" spans="1:22" ht="12" hidden="1" customHeight="1">
      <c r="A258" s="20"/>
      <c r="B258" s="41"/>
      <c r="C258" s="17">
        <v>1991</v>
      </c>
      <c r="D258" s="18">
        <v>102451445</v>
      </c>
      <c r="E258" s="18">
        <v>34728008</v>
      </c>
      <c r="F258" s="18">
        <v>0</v>
      </c>
      <c r="G258" s="18">
        <v>742310</v>
      </c>
      <c r="H258" s="29">
        <v>0</v>
      </c>
      <c r="I258" s="18">
        <v>249276</v>
      </c>
      <c r="J258" s="18">
        <v>0</v>
      </c>
      <c r="K258" s="18">
        <v>2598812</v>
      </c>
      <c r="L258" s="18">
        <v>317780</v>
      </c>
      <c r="M258" s="18">
        <v>0</v>
      </c>
      <c r="N258" s="18">
        <v>305193</v>
      </c>
      <c r="O258" s="18">
        <v>0</v>
      </c>
      <c r="P258" s="18">
        <v>638952</v>
      </c>
      <c r="Q258" s="18">
        <v>0</v>
      </c>
      <c r="R258" s="18">
        <v>0</v>
      </c>
      <c r="S258" s="18">
        <v>0</v>
      </c>
      <c r="T258" s="18">
        <f t="shared" si="26"/>
        <v>142031776</v>
      </c>
      <c r="U258" s="19">
        <f>T258/T329</f>
        <v>0.20086887579238372</v>
      </c>
      <c r="V258" s="20"/>
    </row>
    <row r="259" spans="1:22" ht="12" hidden="1" customHeight="1">
      <c r="A259" s="20"/>
      <c r="B259" s="41"/>
      <c r="C259" s="17">
        <v>1992</v>
      </c>
      <c r="D259" s="18">
        <v>99695421</v>
      </c>
      <c r="E259" s="18">
        <v>38611130</v>
      </c>
      <c r="F259" s="18">
        <v>0</v>
      </c>
      <c r="G259" s="18">
        <v>422140</v>
      </c>
      <c r="H259" s="29">
        <v>0</v>
      </c>
      <c r="I259" s="18">
        <v>349502</v>
      </c>
      <c r="J259" s="18">
        <v>0</v>
      </c>
      <c r="K259" s="18">
        <v>2592326</v>
      </c>
      <c r="L259" s="18">
        <v>420420</v>
      </c>
      <c r="M259" s="18">
        <v>0</v>
      </c>
      <c r="N259" s="18">
        <v>283711</v>
      </c>
      <c r="O259" s="18">
        <v>0</v>
      </c>
      <c r="P259" s="18">
        <v>754336</v>
      </c>
      <c r="Q259" s="18">
        <v>0</v>
      </c>
      <c r="R259" s="18">
        <v>0</v>
      </c>
      <c r="S259" s="18">
        <v>0</v>
      </c>
      <c r="T259" s="18">
        <f t="shared" si="26"/>
        <v>143128986</v>
      </c>
      <c r="U259" s="19">
        <f>T259/T330</f>
        <v>0.18510054205551096</v>
      </c>
      <c r="V259" s="20"/>
    </row>
    <row r="260" spans="1:22" ht="12" hidden="1" customHeight="1">
      <c r="A260" s="20"/>
      <c r="B260" s="41"/>
      <c r="C260" s="17">
        <v>1993</v>
      </c>
      <c r="D260" s="18">
        <v>98286044</v>
      </c>
      <c r="E260" s="18">
        <v>37459689</v>
      </c>
      <c r="F260" s="18">
        <v>0</v>
      </c>
      <c r="G260" s="18">
        <v>111516</v>
      </c>
      <c r="H260" s="29">
        <v>0</v>
      </c>
      <c r="I260" s="18">
        <v>407396</v>
      </c>
      <c r="J260" s="18">
        <v>0</v>
      </c>
      <c r="K260" s="18">
        <v>3022873</v>
      </c>
      <c r="L260" s="18">
        <v>1106624</v>
      </c>
      <c r="M260" s="18">
        <v>0</v>
      </c>
      <c r="N260" s="18">
        <v>405784</v>
      </c>
      <c r="O260" s="18">
        <v>0</v>
      </c>
      <c r="P260" s="18">
        <v>663934</v>
      </c>
      <c r="Q260" s="18">
        <v>0</v>
      </c>
      <c r="R260" s="18">
        <v>0</v>
      </c>
      <c r="S260" s="18">
        <v>0</v>
      </c>
      <c r="T260" s="18">
        <f t="shared" si="26"/>
        <v>141463860</v>
      </c>
      <c r="U260" s="19">
        <f>T260/T331</f>
        <v>0.17203799900238681</v>
      </c>
      <c r="V260" s="20"/>
    </row>
    <row r="261" spans="1:22" ht="12" hidden="1" customHeight="1">
      <c r="A261" s="20"/>
      <c r="B261" s="41"/>
      <c r="C261" s="17">
        <v>1994</v>
      </c>
      <c r="D261" s="18">
        <v>99483904</v>
      </c>
      <c r="E261" s="18">
        <v>40600481</v>
      </c>
      <c r="F261" s="18">
        <v>0</v>
      </c>
      <c r="G261" s="18">
        <v>150522</v>
      </c>
      <c r="H261" s="29">
        <v>0</v>
      </c>
      <c r="I261" s="18">
        <v>434533</v>
      </c>
      <c r="J261" s="18">
        <v>0</v>
      </c>
      <c r="K261" s="18">
        <v>3005062</v>
      </c>
      <c r="L261" s="18">
        <v>783492</v>
      </c>
      <c r="M261" s="18">
        <v>0</v>
      </c>
      <c r="N261" s="18">
        <v>432160</v>
      </c>
      <c r="O261" s="18">
        <v>0</v>
      </c>
      <c r="P261" s="18">
        <v>712834</v>
      </c>
      <c r="Q261" s="18">
        <v>0</v>
      </c>
      <c r="R261" s="18">
        <v>0</v>
      </c>
      <c r="S261" s="18">
        <v>0</v>
      </c>
      <c r="T261" s="18">
        <f t="shared" si="26"/>
        <v>145602988</v>
      </c>
      <c r="U261" s="19">
        <f>T261/T332</f>
        <v>0.15352658599071997</v>
      </c>
      <c r="V261" s="20"/>
    </row>
    <row r="262" spans="1:22" ht="12" hidden="1" customHeight="1">
      <c r="A262" s="20"/>
      <c r="B262" s="41"/>
      <c r="C262" s="17">
        <v>1995</v>
      </c>
      <c r="D262" s="18">
        <v>103756898</v>
      </c>
      <c r="E262" s="18">
        <v>38573795</v>
      </c>
      <c r="F262" s="18">
        <v>0</v>
      </c>
      <c r="G262" s="18">
        <v>186512</v>
      </c>
      <c r="H262" s="29">
        <v>0</v>
      </c>
      <c r="I262" s="18">
        <v>490508</v>
      </c>
      <c r="J262" s="18">
        <v>0</v>
      </c>
      <c r="K262" s="18">
        <v>2726026</v>
      </c>
      <c r="L262" s="18">
        <v>949580</v>
      </c>
      <c r="M262" s="18">
        <v>0</v>
      </c>
      <c r="N262" s="18">
        <v>325789</v>
      </c>
      <c r="O262" s="18">
        <v>0</v>
      </c>
      <c r="P262" s="18">
        <v>569071</v>
      </c>
      <c r="Q262" s="18">
        <v>0</v>
      </c>
      <c r="R262" s="18">
        <v>0</v>
      </c>
      <c r="S262" s="18">
        <v>0</v>
      </c>
      <c r="T262" s="18">
        <f t="shared" si="26"/>
        <v>147578179</v>
      </c>
      <c r="U262" s="19">
        <f>T262/T333</f>
        <v>0.14720920369442525</v>
      </c>
      <c r="V262" s="20"/>
    </row>
    <row r="263" spans="1:22" ht="12" hidden="1" customHeight="1">
      <c r="A263" s="20"/>
      <c r="B263" s="41"/>
      <c r="C263" s="17">
        <v>1996</v>
      </c>
      <c r="D263" s="18">
        <v>106857502</v>
      </c>
      <c r="E263" s="18">
        <v>41877656</v>
      </c>
      <c r="F263" s="18">
        <v>1480</v>
      </c>
      <c r="G263" s="18">
        <v>117613</v>
      </c>
      <c r="H263" s="29">
        <v>0</v>
      </c>
      <c r="I263" s="18">
        <v>137554</v>
      </c>
      <c r="J263" s="18">
        <v>0</v>
      </c>
      <c r="K263" s="18">
        <v>2534704</v>
      </c>
      <c r="L263" s="18">
        <v>964827</v>
      </c>
      <c r="M263" s="18">
        <v>0</v>
      </c>
      <c r="N263" s="18">
        <v>289565</v>
      </c>
      <c r="O263" s="18">
        <v>0</v>
      </c>
      <c r="P263" s="18">
        <v>525154</v>
      </c>
      <c r="Q263" s="18">
        <v>0</v>
      </c>
      <c r="R263" s="18">
        <v>0</v>
      </c>
      <c r="S263" s="18">
        <v>0</v>
      </c>
      <c r="T263" s="18">
        <f t="shared" si="26"/>
        <v>153306055</v>
      </c>
      <c r="U263" s="19">
        <f>T263/T334</f>
        <v>0.13919042356864747</v>
      </c>
      <c r="V263" s="20"/>
    </row>
    <row r="264" spans="1:22" ht="12" hidden="1" customHeight="1">
      <c r="A264" s="20"/>
      <c r="B264" s="41"/>
      <c r="C264" s="17">
        <v>1997</v>
      </c>
      <c r="D264" s="18">
        <v>102829886</v>
      </c>
      <c r="E264" s="18">
        <v>53871513</v>
      </c>
      <c r="F264" s="18">
        <v>70620</v>
      </c>
      <c r="G264" s="18">
        <v>318857</v>
      </c>
      <c r="H264" s="29">
        <v>0</v>
      </c>
      <c r="I264" s="18">
        <v>646987</v>
      </c>
      <c r="J264" s="18">
        <v>0</v>
      </c>
      <c r="K264" s="18">
        <v>3143287</v>
      </c>
      <c r="L264" s="18">
        <v>1339730</v>
      </c>
      <c r="M264" s="18">
        <v>0</v>
      </c>
      <c r="N264" s="18">
        <v>391720</v>
      </c>
      <c r="O264" s="18">
        <v>0</v>
      </c>
      <c r="P264" s="18">
        <v>685462</v>
      </c>
      <c r="Q264" s="18">
        <v>0</v>
      </c>
      <c r="R264" s="18">
        <v>0</v>
      </c>
      <c r="S264" s="18">
        <v>0</v>
      </c>
      <c r="T264" s="18">
        <f t="shared" si="26"/>
        <v>163298062</v>
      </c>
      <c r="U264" s="19">
        <f>T264/T335</f>
        <v>0.13008471103798411</v>
      </c>
      <c r="V264" s="20"/>
    </row>
    <row r="265" spans="1:22" ht="12" hidden="1" customHeight="1">
      <c r="A265" s="20"/>
      <c r="B265" s="41"/>
      <c r="C265" s="17">
        <v>1998</v>
      </c>
      <c r="D265" s="18">
        <v>126665664</v>
      </c>
      <c r="E265" s="18">
        <v>61171895</v>
      </c>
      <c r="F265" s="18">
        <v>53480</v>
      </c>
      <c r="G265" s="18">
        <v>201070</v>
      </c>
      <c r="H265" s="29">
        <v>0</v>
      </c>
      <c r="I265" s="18">
        <v>748689</v>
      </c>
      <c r="J265" s="18">
        <v>0</v>
      </c>
      <c r="K265" s="18">
        <v>2020055</v>
      </c>
      <c r="L265" s="18">
        <v>1782816</v>
      </c>
      <c r="M265" s="18">
        <v>0</v>
      </c>
      <c r="N265" s="18">
        <v>561250</v>
      </c>
      <c r="O265" s="18">
        <v>0</v>
      </c>
      <c r="P265" s="18">
        <v>661422</v>
      </c>
      <c r="Q265" s="18">
        <v>0</v>
      </c>
      <c r="R265" s="18">
        <v>0</v>
      </c>
      <c r="S265" s="18">
        <v>245290</v>
      </c>
      <c r="T265" s="18">
        <f t="shared" si="26"/>
        <v>194111631</v>
      </c>
      <c r="U265" s="19">
        <f>T265/T336</f>
        <v>0.14427008272381198</v>
      </c>
      <c r="V265" s="20"/>
    </row>
    <row r="266" spans="1:22" ht="12" hidden="1" customHeight="1">
      <c r="A266" s="20"/>
      <c r="B266" s="41"/>
      <c r="C266" s="17">
        <v>1999</v>
      </c>
      <c r="D266" s="18">
        <v>136591384</v>
      </c>
      <c r="E266" s="18">
        <f>60628972+1230</f>
        <v>60630202</v>
      </c>
      <c r="F266" s="18">
        <v>33530</v>
      </c>
      <c r="G266" s="18">
        <v>229800</v>
      </c>
      <c r="H266" s="29">
        <v>0</v>
      </c>
      <c r="I266" s="18">
        <v>940379</v>
      </c>
      <c r="J266" s="18">
        <v>0</v>
      </c>
      <c r="K266" s="18">
        <v>1819950</v>
      </c>
      <c r="L266" s="18">
        <v>1941583</v>
      </c>
      <c r="M266" s="18">
        <v>0</v>
      </c>
      <c r="N266" s="18">
        <v>332773</v>
      </c>
      <c r="O266" s="18">
        <v>0</v>
      </c>
      <c r="P266" s="18">
        <v>564351</v>
      </c>
      <c r="Q266" s="18">
        <v>0</v>
      </c>
      <c r="R266" s="18">
        <v>0</v>
      </c>
      <c r="S266" s="18">
        <v>217860</v>
      </c>
      <c r="T266" s="18">
        <f t="shared" si="26"/>
        <v>203301812</v>
      </c>
      <c r="U266" s="19">
        <f>T266/T337</f>
        <v>0.14184102477958618</v>
      </c>
      <c r="V266" s="20"/>
    </row>
    <row r="267" spans="1:22" ht="12" hidden="1" customHeight="1">
      <c r="A267" s="20"/>
      <c r="B267" s="41"/>
      <c r="C267" s="17">
        <v>2000</v>
      </c>
      <c r="D267" s="18">
        <v>140577149</v>
      </c>
      <c r="E267" s="18">
        <v>69396888</v>
      </c>
      <c r="F267" s="18">
        <v>41530</v>
      </c>
      <c r="G267" s="18">
        <v>318890</v>
      </c>
      <c r="H267" s="29">
        <v>0</v>
      </c>
      <c r="I267" s="18">
        <v>1045890</v>
      </c>
      <c r="J267" s="18">
        <v>0</v>
      </c>
      <c r="K267" s="18">
        <v>1879710</v>
      </c>
      <c r="L267" s="18">
        <v>2849846</v>
      </c>
      <c r="M267" s="18">
        <v>0</v>
      </c>
      <c r="N267" s="18">
        <v>471496</v>
      </c>
      <c r="O267" s="18">
        <v>0</v>
      </c>
      <c r="P267" s="18">
        <v>584732</v>
      </c>
      <c r="Q267" s="18">
        <v>0</v>
      </c>
      <c r="R267" s="18">
        <v>0</v>
      </c>
      <c r="S267" s="18">
        <v>206480</v>
      </c>
      <c r="T267" s="18">
        <f t="shared" si="26"/>
        <v>217372611</v>
      </c>
      <c r="U267" s="19">
        <f>T267/T338</f>
        <v>0.13105399916326249</v>
      </c>
      <c r="V267" s="20"/>
    </row>
    <row r="268" spans="1:22" ht="12" hidden="1" customHeight="1">
      <c r="A268" s="20"/>
      <c r="B268" s="41"/>
      <c r="C268" s="17">
        <v>2001</v>
      </c>
      <c r="D268" s="18">
        <v>153699296</v>
      </c>
      <c r="E268" s="18">
        <v>75559105</v>
      </c>
      <c r="F268" s="18">
        <v>47030</v>
      </c>
      <c r="G268" s="18">
        <v>280860</v>
      </c>
      <c r="H268" s="29">
        <v>0</v>
      </c>
      <c r="I268" s="18">
        <v>987321</v>
      </c>
      <c r="J268" s="18">
        <v>0</v>
      </c>
      <c r="K268" s="18">
        <v>2264968</v>
      </c>
      <c r="L268" s="18">
        <v>6547587</v>
      </c>
      <c r="M268" s="18">
        <v>0</v>
      </c>
      <c r="N268" s="18">
        <v>488099</v>
      </c>
      <c r="O268" s="18">
        <v>0</v>
      </c>
      <c r="P268" s="18">
        <f>50790+663615</f>
        <v>714405</v>
      </c>
      <c r="Q268" s="18">
        <v>0</v>
      </c>
      <c r="R268" s="18">
        <v>0</v>
      </c>
      <c r="S268" s="18">
        <v>18660</v>
      </c>
      <c r="T268" s="18">
        <f t="shared" si="26"/>
        <v>240607331</v>
      </c>
      <c r="U268" s="19">
        <f>T268/T339</f>
        <v>0.13616290866159525</v>
      </c>
      <c r="V268" s="20"/>
    </row>
    <row r="269" spans="1:22" ht="12" hidden="1" customHeight="1">
      <c r="A269" s="20"/>
      <c r="B269" s="41"/>
      <c r="C269" s="17">
        <v>2002</v>
      </c>
      <c r="D269" s="18">
        <v>146549462</v>
      </c>
      <c r="E269" s="18">
        <v>66352555</v>
      </c>
      <c r="F269" s="18">
        <v>1404510</v>
      </c>
      <c r="G269" s="18">
        <v>271010</v>
      </c>
      <c r="H269" s="29">
        <v>0</v>
      </c>
      <c r="I269" s="18">
        <v>2779012</v>
      </c>
      <c r="J269" s="18">
        <v>0</v>
      </c>
      <c r="K269" s="18">
        <v>2386973</v>
      </c>
      <c r="L269" s="18">
        <v>2686670</v>
      </c>
      <c r="M269" s="18">
        <v>0</v>
      </c>
      <c r="N269" s="18">
        <v>473207</v>
      </c>
      <c r="O269" s="18">
        <v>0</v>
      </c>
      <c r="P269" s="18">
        <v>680826</v>
      </c>
      <c r="Q269" s="18">
        <v>75800</v>
      </c>
      <c r="R269" s="18">
        <v>0</v>
      </c>
      <c r="S269" s="18">
        <v>31330</v>
      </c>
      <c r="T269" s="18">
        <f t="shared" si="26"/>
        <v>223691355</v>
      </c>
      <c r="U269" s="19">
        <f>T269/T340</f>
        <v>0.12530445587177735</v>
      </c>
      <c r="V269" s="20"/>
    </row>
    <row r="270" spans="1:22" ht="12" hidden="1" customHeight="1">
      <c r="A270" s="20"/>
      <c r="B270" s="41"/>
      <c r="C270" s="17">
        <v>2003</v>
      </c>
      <c r="D270" s="18">
        <v>183107938</v>
      </c>
      <c r="E270" s="18">
        <v>71492421</v>
      </c>
      <c r="F270" s="18">
        <v>1010910</v>
      </c>
      <c r="G270" s="18">
        <v>337650</v>
      </c>
      <c r="H270" s="29">
        <v>0</v>
      </c>
      <c r="I270" s="18">
        <v>2582433</v>
      </c>
      <c r="J270" s="18">
        <v>0</v>
      </c>
      <c r="K270" s="18">
        <v>3222483</v>
      </c>
      <c r="L270" s="18">
        <v>2720663</v>
      </c>
      <c r="M270" s="18">
        <v>0</v>
      </c>
      <c r="N270" s="18">
        <v>539100</v>
      </c>
      <c r="O270" s="18">
        <v>0</v>
      </c>
      <c r="P270" s="18">
        <v>976503</v>
      </c>
      <c r="Q270" s="18">
        <v>14930</v>
      </c>
      <c r="R270" s="18">
        <v>0</v>
      </c>
      <c r="S270" s="18">
        <v>29348</v>
      </c>
      <c r="T270" s="18">
        <f t="shared" si="26"/>
        <v>266034379</v>
      </c>
      <c r="U270" s="19">
        <f>T270/T341</f>
        <v>0.12992866057166177</v>
      </c>
      <c r="V270" s="20"/>
    </row>
    <row r="271" spans="1:22" ht="12" customHeight="1">
      <c r="A271" s="20"/>
      <c r="B271" s="41" t="s">
        <v>52</v>
      </c>
      <c r="C271" s="17">
        <v>2004</v>
      </c>
      <c r="D271" s="18">
        <v>134538828</v>
      </c>
      <c r="E271" s="18">
        <v>56935287</v>
      </c>
      <c r="F271" s="18">
        <v>154580</v>
      </c>
      <c r="G271" s="18">
        <v>512410</v>
      </c>
      <c r="H271" s="29">
        <v>0</v>
      </c>
      <c r="I271" s="18">
        <v>858970</v>
      </c>
      <c r="J271" s="18">
        <v>0</v>
      </c>
      <c r="K271" s="18">
        <v>3126863</v>
      </c>
      <c r="L271" s="18">
        <v>2096750</v>
      </c>
      <c r="M271" s="18">
        <v>0</v>
      </c>
      <c r="N271" s="18">
        <v>209409</v>
      </c>
      <c r="O271" s="18">
        <v>0</v>
      </c>
      <c r="P271" s="18">
        <v>588270</v>
      </c>
      <c r="Q271" s="18">
        <v>15720</v>
      </c>
      <c r="R271" s="18">
        <v>0</v>
      </c>
      <c r="S271" s="18">
        <v>67810</v>
      </c>
      <c r="T271" s="18">
        <f t="shared" si="26"/>
        <v>199104897</v>
      </c>
      <c r="U271" s="19">
        <f>T271/T342</f>
        <v>9.7018517076162228E-2</v>
      </c>
      <c r="V271" s="20"/>
    </row>
    <row r="272" spans="1:22" ht="12" customHeight="1">
      <c r="A272" s="20"/>
      <c r="B272" s="41" t="s">
        <v>50</v>
      </c>
      <c r="C272" s="17">
        <v>2005</v>
      </c>
      <c r="D272" s="18">
        <v>128852345</v>
      </c>
      <c r="E272" s="18">
        <v>48820764</v>
      </c>
      <c r="F272" s="18">
        <v>38420</v>
      </c>
      <c r="G272" s="18">
        <v>361270</v>
      </c>
      <c r="H272" s="29">
        <v>0</v>
      </c>
      <c r="I272" s="18">
        <v>2008394</v>
      </c>
      <c r="J272" s="18">
        <v>0</v>
      </c>
      <c r="K272" s="18">
        <v>2153872</v>
      </c>
      <c r="L272" s="18">
        <v>2147157</v>
      </c>
      <c r="M272" s="18">
        <v>0</v>
      </c>
      <c r="N272" s="18">
        <v>226764</v>
      </c>
      <c r="O272" s="18">
        <v>1615280</v>
      </c>
      <c r="P272" s="18">
        <v>510600</v>
      </c>
      <c r="Q272" s="18">
        <v>21870</v>
      </c>
      <c r="R272" s="18">
        <v>0</v>
      </c>
      <c r="S272" s="18">
        <v>47250</v>
      </c>
      <c r="T272" s="18">
        <f t="shared" si="26"/>
        <v>186803986</v>
      </c>
      <c r="U272" s="19">
        <f>T272/T343</f>
        <v>8.7809431966954371E-2</v>
      </c>
      <c r="V272" s="20"/>
    </row>
    <row r="273" spans="1:22" ht="12" customHeight="1">
      <c r="A273" s="20"/>
      <c r="B273" s="41"/>
      <c r="C273" s="17">
        <v>2006</v>
      </c>
      <c r="D273" s="18">
        <v>94515815</v>
      </c>
      <c r="E273" s="18">
        <v>28371284</v>
      </c>
      <c r="F273" s="18">
        <v>14504</v>
      </c>
      <c r="G273" s="18">
        <v>97913</v>
      </c>
      <c r="H273" s="29">
        <v>0</v>
      </c>
      <c r="I273" s="18">
        <v>412916</v>
      </c>
      <c r="J273" s="18">
        <v>0</v>
      </c>
      <c r="K273" s="18">
        <v>1740482</v>
      </c>
      <c r="L273" s="18">
        <v>2832561</v>
      </c>
      <c r="M273" s="18">
        <v>10815</v>
      </c>
      <c r="N273" s="18">
        <v>115229</v>
      </c>
      <c r="O273" s="18">
        <v>950160</v>
      </c>
      <c r="P273" s="18">
        <v>304292</v>
      </c>
      <c r="Q273" s="18">
        <v>13208</v>
      </c>
      <c r="R273" s="18">
        <v>0</v>
      </c>
      <c r="S273" s="18">
        <v>38617</v>
      </c>
      <c r="T273" s="18">
        <f t="shared" si="26"/>
        <v>129417796</v>
      </c>
      <c r="U273" s="19">
        <f>T273/T344</f>
        <v>5.4544778611178756E-2</v>
      </c>
      <c r="V273" s="20"/>
    </row>
    <row r="274" spans="1:22" ht="12" customHeight="1">
      <c r="A274" s="20"/>
      <c r="B274" s="41"/>
      <c r="C274" s="17">
        <v>2007</v>
      </c>
      <c r="D274" s="18">
        <v>63776816</v>
      </c>
      <c r="E274" s="18">
        <v>22077764</v>
      </c>
      <c r="F274" s="18">
        <v>7789</v>
      </c>
      <c r="G274" s="18">
        <v>170850</v>
      </c>
      <c r="H274" s="29">
        <v>0</v>
      </c>
      <c r="I274" s="18">
        <v>1226575</v>
      </c>
      <c r="J274" s="18">
        <v>7</v>
      </c>
      <c r="K274" s="18">
        <v>1287562</v>
      </c>
      <c r="L274" s="18">
        <v>2714344</v>
      </c>
      <c r="M274" s="18">
        <v>9487</v>
      </c>
      <c r="N274" s="18">
        <v>121144</v>
      </c>
      <c r="O274" s="18">
        <v>1130913</v>
      </c>
      <c r="P274" s="18">
        <v>132666</v>
      </c>
      <c r="Q274" s="18">
        <v>31260</v>
      </c>
      <c r="R274" s="18">
        <v>87</v>
      </c>
      <c r="S274" s="18">
        <v>35430</v>
      </c>
      <c r="T274" s="18">
        <f t="shared" si="26"/>
        <v>92722694</v>
      </c>
      <c r="U274" s="19">
        <f>T274/T345</f>
        <v>3.8598604420251682E-2</v>
      </c>
      <c r="V274" s="20"/>
    </row>
    <row r="275" spans="1:22" ht="12" customHeight="1">
      <c r="A275" s="20"/>
      <c r="B275" s="41"/>
      <c r="C275" s="17">
        <v>2008</v>
      </c>
      <c r="D275" s="18">
        <v>31338660</v>
      </c>
      <c r="E275" s="18">
        <v>13845447</v>
      </c>
      <c r="F275" s="18">
        <v>21777</v>
      </c>
      <c r="G275" s="18">
        <v>110645</v>
      </c>
      <c r="H275" s="29">
        <v>0</v>
      </c>
      <c r="I275" s="18">
        <v>649142</v>
      </c>
      <c r="J275" s="18">
        <v>0</v>
      </c>
      <c r="K275" s="18">
        <v>657385</v>
      </c>
      <c r="L275" s="18">
        <v>1104170</v>
      </c>
      <c r="M275" s="18">
        <v>4225</v>
      </c>
      <c r="N275" s="18">
        <v>462387</v>
      </c>
      <c r="O275" s="18">
        <v>277910</v>
      </c>
      <c r="P275" s="18">
        <v>184875</v>
      </c>
      <c r="Q275" s="18">
        <v>26630</v>
      </c>
      <c r="R275" s="18">
        <v>31590</v>
      </c>
      <c r="S275" s="18">
        <v>16610</v>
      </c>
      <c r="T275" s="18">
        <f t="shared" si="26"/>
        <v>48731453</v>
      </c>
      <c r="U275" s="19">
        <f>T275/T346</f>
        <v>2.0505820693159788E-2</v>
      </c>
      <c r="V275" s="20"/>
    </row>
    <row r="276" spans="1:22" ht="12" customHeight="1">
      <c r="A276" s="20"/>
      <c r="B276" s="41"/>
      <c r="C276" s="17">
        <v>2009</v>
      </c>
      <c r="D276" s="18">
        <v>716547</v>
      </c>
      <c r="E276" s="18">
        <v>2688420</v>
      </c>
      <c r="F276" s="18">
        <v>3300</v>
      </c>
      <c r="G276" s="18">
        <v>23240</v>
      </c>
      <c r="H276" s="29">
        <v>0</v>
      </c>
      <c r="I276" s="18">
        <v>59207</v>
      </c>
      <c r="J276" s="18">
        <v>0</v>
      </c>
      <c r="K276" s="18">
        <v>50887</v>
      </c>
      <c r="L276" s="18">
        <v>91867</v>
      </c>
      <c r="M276" s="18">
        <v>0</v>
      </c>
      <c r="N276" s="18">
        <v>289080</v>
      </c>
      <c r="O276" s="18">
        <v>247</v>
      </c>
      <c r="P276" s="18">
        <v>129787</v>
      </c>
      <c r="Q276" s="18">
        <v>0</v>
      </c>
      <c r="R276" s="18">
        <v>0</v>
      </c>
      <c r="S276" s="18">
        <v>2650</v>
      </c>
      <c r="T276" s="18">
        <f t="shared" si="26"/>
        <v>4055232</v>
      </c>
      <c r="U276" s="19">
        <f>T276/T347</f>
        <v>1.695990156094445E-3</v>
      </c>
      <c r="V276" s="20"/>
    </row>
    <row r="277" spans="1:22" ht="12" customHeight="1">
      <c r="A277" s="20"/>
      <c r="B277" s="41"/>
      <c r="C277" s="17">
        <v>2010</v>
      </c>
      <c r="D277" s="18">
        <v>358273</v>
      </c>
      <c r="E277" s="18">
        <v>1344210</v>
      </c>
      <c r="F277" s="18">
        <v>1650</v>
      </c>
      <c r="G277" s="18">
        <v>11620</v>
      </c>
      <c r="H277" s="29">
        <v>0</v>
      </c>
      <c r="I277" s="18">
        <v>29603</v>
      </c>
      <c r="J277" s="18">
        <v>0</v>
      </c>
      <c r="K277" s="18">
        <v>25443</v>
      </c>
      <c r="L277" s="18">
        <v>45933</v>
      </c>
      <c r="M277" s="18">
        <v>0</v>
      </c>
      <c r="N277" s="18">
        <v>144540</v>
      </c>
      <c r="O277" s="18">
        <v>123</v>
      </c>
      <c r="P277" s="18">
        <v>64893</v>
      </c>
      <c r="Q277" s="18">
        <v>0</v>
      </c>
      <c r="R277" s="18">
        <v>0</v>
      </c>
      <c r="S277" s="18">
        <v>0</v>
      </c>
      <c r="T277" s="18">
        <f t="shared" si="26"/>
        <v>2026288</v>
      </c>
      <c r="U277" s="19">
        <f>T277/T348</f>
        <v>8.3617418899922693E-4</v>
      </c>
      <c r="V277" s="20"/>
    </row>
    <row r="278" spans="1:22" ht="12" customHeight="1">
      <c r="A278" s="20"/>
      <c r="B278" s="41"/>
      <c r="C278" s="17">
        <v>2011</v>
      </c>
      <c r="D278" s="18">
        <v>0</v>
      </c>
      <c r="E278" s="18">
        <v>0</v>
      </c>
      <c r="F278" s="18">
        <v>0</v>
      </c>
      <c r="G278" s="18">
        <v>0</v>
      </c>
      <c r="H278" s="29">
        <v>0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f t="shared" si="26"/>
        <v>0</v>
      </c>
      <c r="U278" s="19">
        <f>T278/T349</f>
        <v>0</v>
      </c>
      <c r="V278" s="20"/>
    </row>
    <row r="279" spans="1:22" ht="12" customHeight="1">
      <c r="A279" s="20"/>
      <c r="B279" s="41"/>
      <c r="C279" s="17">
        <v>2012</v>
      </c>
      <c r="D279" s="18">
        <v>0</v>
      </c>
      <c r="E279" s="18">
        <v>0</v>
      </c>
      <c r="F279" s="18">
        <v>0</v>
      </c>
      <c r="G279" s="18">
        <v>0</v>
      </c>
      <c r="H279" s="29">
        <v>0</v>
      </c>
      <c r="I279" s="18">
        <v>0</v>
      </c>
      <c r="J279" s="18">
        <v>0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f t="shared" si="26"/>
        <v>0</v>
      </c>
      <c r="U279" s="19">
        <f>T279/T350</f>
        <v>0</v>
      </c>
      <c r="V279" s="20"/>
    </row>
    <row r="280" spans="1:22" ht="12" customHeight="1">
      <c r="A280" s="20"/>
      <c r="B280" s="41"/>
      <c r="C280" s="17">
        <v>2013</v>
      </c>
      <c r="D280" s="18">
        <v>0</v>
      </c>
      <c r="E280" s="18">
        <v>0</v>
      </c>
      <c r="F280" s="18">
        <v>0</v>
      </c>
      <c r="G280" s="18">
        <v>0</v>
      </c>
      <c r="H280" s="29">
        <v>0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f t="shared" si="26"/>
        <v>0</v>
      </c>
      <c r="U280" s="19">
        <f>T280/T351</f>
        <v>0</v>
      </c>
      <c r="V280" s="20"/>
    </row>
    <row r="281" spans="1:22" ht="12" customHeight="1">
      <c r="A281" s="20"/>
      <c r="B281" s="41"/>
      <c r="C281" s="17">
        <v>2014</v>
      </c>
      <c r="D281" s="18">
        <v>0</v>
      </c>
      <c r="E281" s="18">
        <v>0</v>
      </c>
      <c r="F281" s="18">
        <v>0</v>
      </c>
      <c r="G281" s="18">
        <v>0</v>
      </c>
      <c r="H281" s="29">
        <v>0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f t="shared" si="26"/>
        <v>0</v>
      </c>
      <c r="U281" s="19">
        <f>T281/T352</f>
        <v>0</v>
      </c>
      <c r="V281" s="20"/>
    </row>
    <row r="282" spans="1:22" ht="12" customHeight="1">
      <c r="A282" s="20"/>
      <c r="B282" s="41"/>
      <c r="C282" s="17">
        <v>2015</v>
      </c>
      <c r="D282" s="18">
        <v>0</v>
      </c>
      <c r="E282" s="18">
        <v>0</v>
      </c>
      <c r="F282" s="18">
        <v>0</v>
      </c>
      <c r="G282" s="18">
        <v>0</v>
      </c>
      <c r="H282" s="29">
        <v>0</v>
      </c>
      <c r="I282" s="18">
        <v>0</v>
      </c>
      <c r="J282" s="18">
        <v>0</v>
      </c>
      <c r="K282" s="18">
        <v>0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f t="shared" si="26"/>
        <v>0</v>
      </c>
      <c r="U282" s="19">
        <f>T282/T353</f>
        <v>0</v>
      </c>
      <c r="V282" s="20"/>
    </row>
    <row r="283" spans="1:22" ht="12" customHeight="1">
      <c r="A283" s="20"/>
      <c r="B283" s="41"/>
      <c r="C283" s="17">
        <v>2016</v>
      </c>
      <c r="D283" s="18">
        <v>0</v>
      </c>
      <c r="E283" s="18">
        <v>0</v>
      </c>
      <c r="F283" s="18">
        <v>0</v>
      </c>
      <c r="G283" s="18">
        <v>0</v>
      </c>
      <c r="H283" s="29">
        <v>0</v>
      </c>
      <c r="I283" s="18">
        <v>0</v>
      </c>
      <c r="J283" s="18">
        <v>0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f t="shared" si="26"/>
        <v>0</v>
      </c>
      <c r="U283" s="19">
        <f>T283/T354</f>
        <v>0</v>
      </c>
      <c r="V283" s="20"/>
    </row>
    <row r="284" spans="1:22" ht="12" customHeight="1">
      <c r="A284" s="20"/>
      <c r="B284" s="41"/>
      <c r="C284" s="17">
        <v>2017</v>
      </c>
      <c r="D284" s="18">
        <v>0</v>
      </c>
      <c r="E284" s="18">
        <v>0</v>
      </c>
      <c r="F284" s="18">
        <v>0</v>
      </c>
      <c r="G284" s="18">
        <v>0</v>
      </c>
      <c r="H284" s="29">
        <v>0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f t="shared" si="26"/>
        <v>0</v>
      </c>
      <c r="U284" s="19">
        <f>T284/T355</f>
        <v>0</v>
      </c>
      <c r="V284" s="20"/>
    </row>
    <row r="285" spans="1:22" ht="12" customHeight="1">
      <c r="A285" s="20"/>
      <c r="B285" s="41"/>
      <c r="C285" s="17">
        <v>2018</v>
      </c>
      <c r="D285" s="18">
        <v>0</v>
      </c>
      <c r="E285" s="18">
        <v>0</v>
      </c>
      <c r="F285" s="18">
        <v>0</v>
      </c>
      <c r="G285" s="18">
        <v>0</v>
      </c>
      <c r="H285" s="29">
        <v>0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f t="shared" si="26"/>
        <v>0</v>
      </c>
      <c r="U285" s="19">
        <f>T285/T356</f>
        <v>0</v>
      </c>
      <c r="V285" s="20"/>
    </row>
    <row r="286" spans="1:22" ht="12" customHeight="1">
      <c r="A286" s="20"/>
      <c r="B286" s="41"/>
      <c r="C286" s="17">
        <v>2019</v>
      </c>
      <c r="D286" s="18">
        <v>0</v>
      </c>
      <c r="E286" s="18">
        <v>0</v>
      </c>
      <c r="F286" s="18">
        <v>0</v>
      </c>
      <c r="G286" s="18">
        <v>0</v>
      </c>
      <c r="H286" s="29">
        <v>0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f t="shared" si="26"/>
        <v>0</v>
      </c>
      <c r="U286" s="19">
        <f>T286/T357</f>
        <v>0</v>
      </c>
      <c r="V286" s="20"/>
    </row>
    <row r="287" spans="1:22" ht="12" customHeight="1">
      <c r="A287" s="20"/>
      <c r="B287" s="41"/>
      <c r="C287" s="17">
        <v>2020</v>
      </c>
      <c r="D287" s="18">
        <v>0</v>
      </c>
      <c r="E287" s="18">
        <v>0</v>
      </c>
      <c r="F287" s="18">
        <v>0</v>
      </c>
      <c r="G287" s="18">
        <v>0</v>
      </c>
      <c r="H287" s="29">
        <v>0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f t="shared" si="26"/>
        <v>0</v>
      </c>
      <c r="U287" s="19">
        <f>T287/T358</f>
        <v>0</v>
      </c>
      <c r="V287" s="20"/>
    </row>
    <row r="288" spans="1:22" ht="12" customHeight="1">
      <c r="A288" s="20"/>
      <c r="B288" s="41"/>
      <c r="C288" s="17">
        <v>2021</v>
      </c>
      <c r="D288" s="18">
        <v>0</v>
      </c>
      <c r="E288" s="18">
        <v>0</v>
      </c>
      <c r="F288" s="18">
        <v>0</v>
      </c>
      <c r="G288" s="18">
        <v>0</v>
      </c>
      <c r="H288" s="29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f t="shared" ref="T288" si="27">SUM(D288:S288)</f>
        <v>0</v>
      </c>
      <c r="U288" s="19">
        <f t="shared" ref="U288" si="28">T288/T359</f>
        <v>0</v>
      </c>
      <c r="V288" s="20"/>
    </row>
    <row r="289" spans="1:22" ht="12" customHeight="1">
      <c r="A289" s="20"/>
      <c r="B289" s="41"/>
      <c r="C289" s="17">
        <v>2022</v>
      </c>
      <c r="D289" s="18">
        <v>0</v>
      </c>
      <c r="E289" s="18">
        <v>0</v>
      </c>
      <c r="F289" s="18">
        <v>0</v>
      </c>
      <c r="G289" s="18">
        <v>0</v>
      </c>
      <c r="H289" s="29">
        <v>0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f t="shared" si="26"/>
        <v>0</v>
      </c>
      <c r="U289" s="19">
        <f t="shared" ref="U289:U290" si="29">T289/T360</f>
        <v>0</v>
      </c>
      <c r="V289" s="20"/>
    </row>
    <row r="290" spans="1:22" ht="12" customHeight="1">
      <c r="A290" s="20"/>
      <c r="B290" s="41"/>
      <c r="C290" s="17">
        <v>2023</v>
      </c>
      <c r="D290" s="18">
        <v>0</v>
      </c>
      <c r="E290" s="18">
        <v>0</v>
      </c>
      <c r="F290" s="18">
        <v>0</v>
      </c>
      <c r="G290" s="18">
        <v>0</v>
      </c>
      <c r="H290" s="29">
        <v>0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f t="shared" ref="T290" si="30">SUM(D290:S290)</f>
        <v>0</v>
      </c>
      <c r="U290" s="19">
        <f t="shared" si="29"/>
        <v>0</v>
      </c>
      <c r="V290" s="20"/>
    </row>
    <row r="291" spans="1:22" ht="12" hidden="1" customHeight="1">
      <c r="A291" s="20"/>
      <c r="B291" s="39"/>
      <c r="C291" s="14">
        <v>1989</v>
      </c>
      <c r="D291" s="15">
        <f>D221+D256</f>
        <v>95732357</v>
      </c>
      <c r="E291" s="15">
        <f>E221+E256</f>
        <v>36969320</v>
      </c>
      <c r="F291" s="15">
        <f>F221+F256</f>
        <v>0</v>
      </c>
      <c r="G291" s="15">
        <f>G221+G256</f>
        <v>587697</v>
      </c>
      <c r="H291" s="15">
        <f>H221+H256</f>
        <v>0</v>
      </c>
      <c r="I291" s="15">
        <f>I221+I256</f>
        <v>1280376</v>
      </c>
      <c r="J291" s="15">
        <f>J221+J256</f>
        <v>0</v>
      </c>
      <c r="K291" s="15">
        <f>K221+K256</f>
        <v>5985927</v>
      </c>
      <c r="L291" s="15">
        <f>L221+L256</f>
        <v>293194</v>
      </c>
      <c r="M291" s="15">
        <f>M221+M256</f>
        <v>0</v>
      </c>
      <c r="N291" s="15">
        <f>N221+N256</f>
        <v>6136880</v>
      </c>
      <c r="O291" s="15">
        <f>O221+O256</f>
        <v>0</v>
      </c>
      <c r="P291" s="15">
        <f>P221+P256</f>
        <v>6649757</v>
      </c>
      <c r="Q291" s="15">
        <f>Q221+Q256</f>
        <v>0</v>
      </c>
      <c r="R291" s="15">
        <f>R221+R256</f>
        <v>0</v>
      </c>
      <c r="S291" s="15">
        <f>S221+S256</f>
        <v>21310</v>
      </c>
      <c r="T291" s="15">
        <f t="shared" si="26"/>
        <v>153656818</v>
      </c>
      <c r="U291" s="16">
        <f>T291/T327</f>
        <v>0.29355921938056428</v>
      </c>
      <c r="V291" s="20"/>
    </row>
    <row r="292" spans="1:22" ht="12" hidden="1" customHeight="1">
      <c r="A292" s="20"/>
      <c r="B292" s="39"/>
      <c r="C292" s="14">
        <v>1990</v>
      </c>
      <c r="D292" s="15">
        <f>D222+D257</f>
        <v>113005425</v>
      </c>
      <c r="E292" s="15">
        <f>E222+E257</f>
        <v>40900375</v>
      </c>
      <c r="F292" s="15">
        <f>F222+F257</f>
        <v>0</v>
      </c>
      <c r="G292" s="15">
        <f>G222+G257</f>
        <v>724463</v>
      </c>
      <c r="H292" s="15">
        <f>H222+H257</f>
        <v>0</v>
      </c>
      <c r="I292" s="15">
        <f>I222+I257</f>
        <v>1243789</v>
      </c>
      <c r="J292" s="15">
        <f>J222+J257</f>
        <v>0</v>
      </c>
      <c r="K292" s="15">
        <f>K222+K257</f>
        <v>3901506</v>
      </c>
      <c r="L292" s="15">
        <f>L222+L257</f>
        <v>354190</v>
      </c>
      <c r="M292" s="15">
        <f>M222+M257</f>
        <v>0</v>
      </c>
      <c r="N292" s="15">
        <f>N222+N257</f>
        <v>7435715</v>
      </c>
      <c r="O292" s="15">
        <f>O222+O257</f>
        <v>0</v>
      </c>
      <c r="P292" s="15">
        <f>P222+P257</f>
        <v>7042604</v>
      </c>
      <c r="Q292" s="15">
        <f>Q222+Q257</f>
        <v>0</v>
      </c>
      <c r="R292" s="15">
        <f>R222+R257</f>
        <v>0</v>
      </c>
      <c r="S292" s="15">
        <f>S222+S257</f>
        <v>22360</v>
      </c>
      <c r="T292" s="15">
        <f t="shared" ref="T292:T327" si="31">SUM(D292:S292)</f>
        <v>174630427</v>
      </c>
      <c r="U292" s="16">
        <f>T292/T328</f>
        <v>0.29214434574754949</v>
      </c>
      <c r="V292" s="20"/>
    </row>
    <row r="293" spans="1:22" ht="12" hidden="1" customHeight="1">
      <c r="A293" s="20"/>
      <c r="B293" s="39"/>
      <c r="C293" s="14">
        <v>1991</v>
      </c>
      <c r="D293" s="15">
        <f>D223+D258</f>
        <v>115708585</v>
      </c>
      <c r="E293" s="15">
        <f>E223+E258</f>
        <v>45865578</v>
      </c>
      <c r="F293" s="15">
        <f>F223+F258</f>
        <v>0</v>
      </c>
      <c r="G293" s="15">
        <f>G223+G258</f>
        <v>1062090</v>
      </c>
      <c r="H293" s="15">
        <f>H223+H258</f>
        <v>0</v>
      </c>
      <c r="I293" s="15">
        <f>I223+I258</f>
        <v>1120786</v>
      </c>
      <c r="J293" s="15">
        <f>J223+J258</f>
        <v>0</v>
      </c>
      <c r="K293" s="15">
        <f>K223+K258</f>
        <v>4876932</v>
      </c>
      <c r="L293" s="15">
        <f>L223+L258</f>
        <v>425200</v>
      </c>
      <c r="M293" s="15">
        <f>M223+M258</f>
        <v>0</v>
      </c>
      <c r="N293" s="15">
        <f>N223+N258</f>
        <v>7413573</v>
      </c>
      <c r="O293" s="15">
        <f>O223+O258</f>
        <v>0</v>
      </c>
      <c r="P293" s="15">
        <f>P223+P258</f>
        <v>6932212</v>
      </c>
      <c r="Q293" s="15">
        <f>Q223+Q258</f>
        <v>0</v>
      </c>
      <c r="R293" s="15">
        <f>R223+R258</f>
        <v>0</v>
      </c>
      <c r="S293" s="15">
        <f>S223+S258</f>
        <v>24510</v>
      </c>
      <c r="T293" s="15">
        <f t="shared" si="31"/>
        <v>183429466</v>
      </c>
      <c r="U293" s="16">
        <f>T293/T329</f>
        <v>0.25941568612517579</v>
      </c>
      <c r="V293" s="20"/>
    </row>
    <row r="294" spans="1:22" ht="12" hidden="1" customHeight="1">
      <c r="A294" s="20"/>
      <c r="B294" s="39"/>
      <c r="C294" s="14">
        <v>1992</v>
      </c>
      <c r="D294" s="15">
        <f>D224+D259</f>
        <v>116824671</v>
      </c>
      <c r="E294" s="15">
        <f>E224+E259</f>
        <v>51858760</v>
      </c>
      <c r="F294" s="15">
        <f>F224+F259</f>
        <v>0</v>
      </c>
      <c r="G294" s="15">
        <f>G224+G259</f>
        <v>745040</v>
      </c>
      <c r="H294" s="15">
        <f>H224+H259</f>
        <v>0</v>
      </c>
      <c r="I294" s="15">
        <f>I224+I259</f>
        <v>1295602</v>
      </c>
      <c r="J294" s="15">
        <f>J224+J259</f>
        <v>0</v>
      </c>
      <c r="K294" s="15">
        <f>K224+K259</f>
        <v>4468796</v>
      </c>
      <c r="L294" s="15">
        <f>L224+L259</f>
        <v>511530</v>
      </c>
      <c r="M294" s="15">
        <f>M224+M259</f>
        <v>0</v>
      </c>
      <c r="N294" s="15">
        <f>N224+N259</f>
        <v>7212471</v>
      </c>
      <c r="O294" s="15">
        <f>O224+O259</f>
        <v>0</v>
      </c>
      <c r="P294" s="15">
        <f>P224+P259</f>
        <v>6554956</v>
      </c>
      <c r="Q294" s="15">
        <f>Q224+Q259</f>
        <v>0</v>
      </c>
      <c r="R294" s="15">
        <f>R224+R259</f>
        <v>0</v>
      </c>
      <c r="S294" s="15">
        <f>S224+S259</f>
        <v>18170</v>
      </c>
      <c r="T294" s="15">
        <f t="shared" si="31"/>
        <v>189489996</v>
      </c>
      <c r="U294" s="16">
        <f>T294/T330</f>
        <v>0.24505658814418349</v>
      </c>
      <c r="V294" s="20"/>
    </row>
    <row r="295" spans="1:22" ht="12" hidden="1" customHeight="1">
      <c r="A295" s="20"/>
      <c r="B295" s="39"/>
      <c r="C295" s="14">
        <v>1993</v>
      </c>
      <c r="D295" s="15">
        <f>D225+D260</f>
        <v>117717334</v>
      </c>
      <c r="E295" s="15">
        <f>E225+E260</f>
        <v>52073489</v>
      </c>
      <c r="F295" s="15">
        <f>F225+F260</f>
        <v>0</v>
      </c>
      <c r="G295" s="15">
        <f>G225+G260</f>
        <v>449636</v>
      </c>
      <c r="H295" s="15">
        <f>H225+H260</f>
        <v>0</v>
      </c>
      <c r="I295" s="15">
        <f>I225+I260</f>
        <v>1406936</v>
      </c>
      <c r="J295" s="15">
        <f>J225+J260</f>
        <v>0</v>
      </c>
      <c r="K295" s="15">
        <f>K225+K260</f>
        <v>4383013</v>
      </c>
      <c r="L295" s="15">
        <f>L225+L260</f>
        <v>1275784</v>
      </c>
      <c r="M295" s="15">
        <f>M225+M260</f>
        <v>0</v>
      </c>
      <c r="N295" s="15">
        <f>N225+N260</f>
        <v>6567694</v>
      </c>
      <c r="O295" s="15">
        <f>O225+O260</f>
        <v>0</v>
      </c>
      <c r="P295" s="15">
        <f>P225+P260</f>
        <v>4742834</v>
      </c>
      <c r="Q295" s="15">
        <f>Q225+Q260</f>
        <v>0</v>
      </c>
      <c r="R295" s="15">
        <f>R225+R260</f>
        <v>0</v>
      </c>
      <c r="S295" s="15">
        <f>S225+S260</f>
        <v>138090</v>
      </c>
      <c r="T295" s="15">
        <f t="shared" si="31"/>
        <v>188754810</v>
      </c>
      <c r="U295" s="16">
        <f>T295/T331</f>
        <v>0.22954979324384131</v>
      </c>
      <c r="V295" s="20"/>
    </row>
    <row r="296" spans="1:22" ht="12" hidden="1" customHeight="1">
      <c r="A296" s="20"/>
      <c r="B296" s="39"/>
      <c r="C296" s="14">
        <v>1994</v>
      </c>
      <c r="D296" s="15">
        <f>D226+D261</f>
        <v>119702674</v>
      </c>
      <c r="E296" s="15">
        <f>E226+E261</f>
        <v>56383031</v>
      </c>
      <c r="F296" s="15">
        <f>F226+F261</f>
        <v>0</v>
      </c>
      <c r="G296" s="15">
        <f>G226+G261</f>
        <v>473062</v>
      </c>
      <c r="H296" s="15">
        <f>H226+H261</f>
        <v>0</v>
      </c>
      <c r="I296" s="15">
        <f>I226+I261</f>
        <v>1755103</v>
      </c>
      <c r="J296" s="15">
        <f>J226+J261</f>
        <v>0</v>
      </c>
      <c r="K296" s="15">
        <f>K226+K261</f>
        <v>4862952</v>
      </c>
      <c r="L296" s="15">
        <f>L226+L261</f>
        <v>994742</v>
      </c>
      <c r="M296" s="15">
        <f>M226+M261</f>
        <v>0</v>
      </c>
      <c r="N296" s="15">
        <f>N226+N261</f>
        <v>6339610</v>
      </c>
      <c r="O296" s="15">
        <f>O226+O261</f>
        <v>0</v>
      </c>
      <c r="P296" s="15">
        <f>P226+P261</f>
        <v>4922374</v>
      </c>
      <c r="Q296" s="15">
        <f>Q226+Q261</f>
        <v>0</v>
      </c>
      <c r="R296" s="15">
        <f>R226+R261</f>
        <v>0</v>
      </c>
      <c r="S296" s="15">
        <f>S226+S261</f>
        <v>17220</v>
      </c>
      <c r="T296" s="15">
        <f t="shared" si="31"/>
        <v>195450768</v>
      </c>
      <c r="U296" s="16">
        <f>T296/T332</f>
        <v>0.20608704225427199</v>
      </c>
      <c r="V296" s="20"/>
    </row>
    <row r="297" spans="1:22" ht="12" hidden="1" customHeight="1">
      <c r="A297" s="20"/>
      <c r="B297" s="39"/>
      <c r="C297" s="14">
        <v>1995</v>
      </c>
      <c r="D297" s="15">
        <f>D227+D262</f>
        <v>125025668</v>
      </c>
      <c r="E297" s="15">
        <f>E227+E262</f>
        <v>55124115</v>
      </c>
      <c r="F297" s="15">
        <f>F227+F262</f>
        <v>0</v>
      </c>
      <c r="G297" s="15">
        <f>G227+G262</f>
        <v>511232</v>
      </c>
      <c r="H297" s="15">
        <f>H227+H262</f>
        <v>0</v>
      </c>
      <c r="I297" s="15">
        <f>I227+I262</f>
        <v>1971798</v>
      </c>
      <c r="J297" s="15">
        <f>J227+J262</f>
        <v>0</v>
      </c>
      <c r="K297" s="15">
        <f>K227+K262</f>
        <v>4606466</v>
      </c>
      <c r="L297" s="15">
        <f>L227+L262</f>
        <v>1198970</v>
      </c>
      <c r="M297" s="15">
        <f>M227+M262</f>
        <v>0</v>
      </c>
      <c r="N297" s="15">
        <f>N227+N262</f>
        <v>6098069</v>
      </c>
      <c r="O297" s="15">
        <f>O227+O262</f>
        <v>0</v>
      </c>
      <c r="P297" s="15">
        <f>P227+P262</f>
        <v>4851471</v>
      </c>
      <c r="Q297" s="15">
        <f>Q227+Q262</f>
        <v>0</v>
      </c>
      <c r="R297" s="15">
        <f>R227+R262</f>
        <v>0</v>
      </c>
      <c r="S297" s="15">
        <f>S227+S262</f>
        <v>17290</v>
      </c>
      <c r="T297" s="15">
        <f t="shared" si="31"/>
        <v>199405079</v>
      </c>
      <c r="U297" s="16">
        <f>T297/T333</f>
        <v>0.19890652595878661</v>
      </c>
      <c r="V297" s="20"/>
    </row>
    <row r="298" spans="1:22" ht="12" hidden="1" customHeight="1">
      <c r="A298" s="20"/>
      <c r="B298" s="39"/>
      <c r="C298" s="14">
        <v>1996</v>
      </c>
      <c r="D298" s="15">
        <f>D228+D263</f>
        <v>129655312</v>
      </c>
      <c r="E298" s="15">
        <f>E228+E263</f>
        <v>58479186</v>
      </c>
      <c r="F298" s="15">
        <f>F228+F263</f>
        <v>7470</v>
      </c>
      <c r="G298" s="15">
        <f>G228+G263</f>
        <v>416063</v>
      </c>
      <c r="H298" s="15">
        <f>H228+H263</f>
        <v>0</v>
      </c>
      <c r="I298" s="15">
        <f>I228+I263</f>
        <v>1783774</v>
      </c>
      <c r="J298" s="15">
        <f>J228+J263</f>
        <v>0</v>
      </c>
      <c r="K298" s="15">
        <f>K228+K263</f>
        <v>3954174</v>
      </c>
      <c r="L298" s="15">
        <f>L228+L263</f>
        <v>1177897</v>
      </c>
      <c r="M298" s="15">
        <f>M228+M263</f>
        <v>0</v>
      </c>
      <c r="N298" s="15">
        <f>N228+N263</f>
        <v>4888375</v>
      </c>
      <c r="O298" s="15">
        <f>O228+O263</f>
        <v>0</v>
      </c>
      <c r="P298" s="15">
        <f>P228+P263</f>
        <v>4694744</v>
      </c>
      <c r="Q298" s="15">
        <f>Q228+Q263</f>
        <v>0</v>
      </c>
      <c r="R298" s="15">
        <f>R228+R263</f>
        <v>0</v>
      </c>
      <c r="S298" s="15">
        <f>S228+S263</f>
        <v>16450</v>
      </c>
      <c r="T298" s="15">
        <f t="shared" si="31"/>
        <v>205073445</v>
      </c>
      <c r="U298" s="16">
        <f>T298/T334</f>
        <v>0.18619133909767446</v>
      </c>
      <c r="V298" s="20"/>
    </row>
    <row r="299" spans="1:22" ht="12" hidden="1" customHeight="1">
      <c r="A299" s="20"/>
      <c r="B299" s="39"/>
      <c r="C299" s="14">
        <v>1997</v>
      </c>
      <c r="D299" s="15">
        <f>D229+D264</f>
        <v>125780116</v>
      </c>
      <c r="E299" s="15">
        <f>E229+E264</f>
        <v>73123763</v>
      </c>
      <c r="F299" s="15">
        <f>F229+F264</f>
        <v>76080</v>
      </c>
      <c r="G299" s="15">
        <f>G229+G264</f>
        <v>598787</v>
      </c>
      <c r="H299" s="15">
        <f>H229+H264</f>
        <v>0</v>
      </c>
      <c r="I299" s="15">
        <f>I229+I264</f>
        <v>2414187</v>
      </c>
      <c r="J299" s="15">
        <f>J229+J264</f>
        <v>0</v>
      </c>
      <c r="K299" s="15">
        <f>K229+K264</f>
        <v>4545267</v>
      </c>
      <c r="L299" s="15">
        <f>L229+L264</f>
        <v>1559000</v>
      </c>
      <c r="M299" s="15">
        <f>M229+M264</f>
        <v>0</v>
      </c>
      <c r="N299" s="15">
        <f>N229+N264</f>
        <v>4882760</v>
      </c>
      <c r="O299" s="15">
        <f>O229+O264</f>
        <v>0</v>
      </c>
      <c r="P299" s="15">
        <f>P229+P264</f>
        <v>4700352</v>
      </c>
      <c r="Q299" s="15">
        <f>Q229+Q264</f>
        <v>0</v>
      </c>
      <c r="R299" s="15">
        <f>R229+R264</f>
        <v>0</v>
      </c>
      <c r="S299" s="15">
        <f>S229+S264</f>
        <v>15980</v>
      </c>
      <c r="T299" s="15">
        <f t="shared" si="31"/>
        <v>217696292</v>
      </c>
      <c r="U299" s="16">
        <f>T299/T335</f>
        <v>0.17341883236103936</v>
      </c>
      <c r="V299" s="20"/>
    </row>
    <row r="300" spans="1:22" ht="12" hidden="1" customHeight="1">
      <c r="A300" s="20"/>
      <c r="B300" s="39"/>
      <c r="C300" s="14">
        <v>1998</v>
      </c>
      <c r="D300" s="15">
        <f>D230+D265</f>
        <v>150362504</v>
      </c>
      <c r="E300" s="15">
        <f>E230+E265</f>
        <v>81463455</v>
      </c>
      <c r="F300" s="15">
        <f>F230+F265</f>
        <v>58500</v>
      </c>
      <c r="G300" s="15">
        <f>G230+G265</f>
        <v>479080</v>
      </c>
      <c r="H300" s="15">
        <f>H230+H265</f>
        <v>0</v>
      </c>
      <c r="I300" s="15">
        <f>I230+I265</f>
        <v>2601209</v>
      </c>
      <c r="J300" s="15">
        <f>J230+J265</f>
        <v>0</v>
      </c>
      <c r="K300" s="15">
        <f>K230+K265</f>
        <v>3535725</v>
      </c>
      <c r="L300" s="15">
        <f>L230+L265</f>
        <v>1955856</v>
      </c>
      <c r="M300" s="15">
        <f>M230+M265</f>
        <v>0</v>
      </c>
      <c r="N300" s="15">
        <f>N230+N265</f>
        <v>5115320</v>
      </c>
      <c r="O300" s="15">
        <f>O230+O265</f>
        <v>0</v>
      </c>
      <c r="P300" s="15">
        <f>P230+P265</f>
        <v>4838852</v>
      </c>
      <c r="Q300" s="15">
        <f>Q230+Q265</f>
        <v>0</v>
      </c>
      <c r="R300" s="15">
        <f>R230+R265</f>
        <v>0</v>
      </c>
      <c r="S300" s="15">
        <f>S230+S265</f>
        <v>261660</v>
      </c>
      <c r="T300" s="15">
        <f t="shared" si="31"/>
        <v>250672161</v>
      </c>
      <c r="U300" s="16">
        <f>T300/T336</f>
        <v>0.18630770973237926</v>
      </c>
      <c r="V300" s="20"/>
    </row>
    <row r="301" spans="1:22" ht="12" hidden="1" customHeight="1">
      <c r="A301" s="20"/>
      <c r="B301" s="39"/>
      <c r="C301" s="14">
        <v>1999</v>
      </c>
      <c r="D301" s="15">
        <f>D231+D266</f>
        <v>161519854</v>
      </c>
      <c r="E301" s="15">
        <f>E231+E266</f>
        <v>81025462</v>
      </c>
      <c r="F301" s="15">
        <f>F231+F266</f>
        <v>38160</v>
      </c>
      <c r="G301" s="15">
        <f>G231+G266</f>
        <v>520160</v>
      </c>
      <c r="H301" s="15">
        <f>H231+H266</f>
        <v>0</v>
      </c>
      <c r="I301" s="15">
        <f>I231+I266</f>
        <v>2922259</v>
      </c>
      <c r="J301" s="15">
        <f>J231+J266</f>
        <v>0</v>
      </c>
      <c r="K301" s="15">
        <f>K231+K266</f>
        <v>4264450</v>
      </c>
      <c r="L301" s="15">
        <f>L231+L266</f>
        <v>2103913</v>
      </c>
      <c r="M301" s="15">
        <f>M231+M266</f>
        <v>0</v>
      </c>
      <c r="N301" s="15">
        <f>N231+N266</f>
        <v>5026753</v>
      </c>
      <c r="O301" s="15">
        <f>O231+O266</f>
        <v>0</v>
      </c>
      <c r="P301" s="15">
        <f>P231+P266</f>
        <v>4667351</v>
      </c>
      <c r="Q301" s="15">
        <f>Q231+Q266</f>
        <v>0</v>
      </c>
      <c r="R301" s="15">
        <f>R231+R266</f>
        <v>0</v>
      </c>
      <c r="S301" s="15">
        <f>S231+S266</f>
        <v>233350</v>
      </c>
      <c r="T301" s="15">
        <f t="shared" si="31"/>
        <v>262321712</v>
      </c>
      <c r="U301" s="16">
        <f>T301/T337</f>
        <v>0.18301843985539817</v>
      </c>
      <c r="V301" s="20"/>
    </row>
    <row r="302" spans="1:22" ht="12" hidden="1" customHeight="1">
      <c r="A302" s="20"/>
      <c r="B302" s="39"/>
      <c r="C302" s="14">
        <v>2000</v>
      </c>
      <c r="D302" s="15">
        <f>D232+D267</f>
        <v>166633319</v>
      </c>
      <c r="E302" s="15">
        <f>E232+E267</f>
        <v>89986288</v>
      </c>
      <c r="F302" s="15">
        <f>F232+F267</f>
        <v>45980</v>
      </c>
      <c r="G302" s="15">
        <f>G232+G267</f>
        <v>600850</v>
      </c>
      <c r="H302" s="15">
        <f>H232+H267</f>
        <v>0</v>
      </c>
      <c r="I302" s="15">
        <f>I232+I267</f>
        <v>3189160</v>
      </c>
      <c r="J302" s="15">
        <f>J232+J267</f>
        <v>0</v>
      </c>
      <c r="K302" s="15">
        <f>K232+K267</f>
        <v>4800730</v>
      </c>
      <c r="L302" s="15">
        <f>L232+L267</f>
        <v>3385256</v>
      </c>
      <c r="M302" s="15">
        <f>M232+M267</f>
        <v>0</v>
      </c>
      <c r="N302" s="15">
        <f>N232+N267</f>
        <v>5408816</v>
      </c>
      <c r="O302" s="15">
        <f>O232+O267</f>
        <v>0</v>
      </c>
      <c r="P302" s="15">
        <f>P232+P267</f>
        <v>5033022</v>
      </c>
      <c r="Q302" s="15">
        <f>Q232+Q267</f>
        <v>0</v>
      </c>
      <c r="R302" s="15">
        <f>R232+R267</f>
        <v>0</v>
      </c>
      <c r="S302" s="15">
        <f>S232+S267</f>
        <v>220860</v>
      </c>
      <c r="T302" s="15">
        <f t="shared" si="31"/>
        <v>279304281</v>
      </c>
      <c r="U302" s="16">
        <f>T302/T338</f>
        <v>0.16839261781913101</v>
      </c>
      <c r="V302" s="20"/>
    </row>
    <row r="303" spans="1:22" ht="12" hidden="1" customHeight="1">
      <c r="A303" s="20"/>
      <c r="B303" s="39"/>
      <c r="C303" s="14">
        <v>2001</v>
      </c>
      <c r="D303" s="15">
        <f>D233+D268</f>
        <v>181296236</v>
      </c>
      <c r="E303" s="15">
        <f>E233+E268</f>
        <v>95347475</v>
      </c>
      <c r="F303" s="15">
        <f>F233+F268</f>
        <v>51180</v>
      </c>
      <c r="G303" s="15">
        <f>G233+G268</f>
        <v>515460</v>
      </c>
      <c r="H303" s="15">
        <f>H233+H268</f>
        <v>0</v>
      </c>
      <c r="I303" s="15">
        <f>I233+I268</f>
        <v>3092661</v>
      </c>
      <c r="J303" s="15">
        <f>J233+J268</f>
        <v>0</v>
      </c>
      <c r="K303" s="15">
        <f>K233+K268</f>
        <v>5117238</v>
      </c>
      <c r="L303" s="15">
        <f>L233+L268</f>
        <v>7158657</v>
      </c>
      <c r="M303" s="15">
        <f>M233+M268</f>
        <v>0</v>
      </c>
      <c r="N303" s="15">
        <f>N233+N268</f>
        <v>5218749</v>
      </c>
      <c r="O303" s="15">
        <f>O233+O268</f>
        <v>0</v>
      </c>
      <c r="P303" s="15">
        <f>P233+P268</f>
        <v>5063895</v>
      </c>
      <c r="Q303" s="15">
        <f>Q233+Q268</f>
        <v>0</v>
      </c>
      <c r="R303" s="15">
        <f>R233+R268</f>
        <v>0</v>
      </c>
      <c r="S303" s="15">
        <f>S233+S268</f>
        <v>57510</v>
      </c>
      <c r="T303" s="15">
        <f t="shared" si="31"/>
        <v>302919061</v>
      </c>
      <c r="U303" s="16">
        <f>T303/T339</f>
        <v>0.17142595058668103</v>
      </c>
      <c r="V303" s="20"/>
    </row>
    <row r="304" spans="1:22" ht="12" hidden="1" customHeight="1">
      <c r="A304" s="20"/>
      <c r="B304" s="39"/>
      <c r="C304" s="14">
        <v>2002</v>
      </c>
      <c r="D304" s="15">
        <f>D234+D269</f>
        <v>166534092</v>
      </c>
      <c r="E304" s="15">
        <f>E234+E269</f>
        <v>81486885</v>
      </c>
      <c r="F304" s="15">
        <f>F234+F269</f>
        <v>1408630</v>
      </c>
      <c r="G304" s="15">
        <f>G234+G269</f>
        <v>463840</v>
      </c>
      <c r="H304" s="15">
        <f>H234+H269</f>
        <v>0</v>
      </c>
      <c r="I304" s="15">
        <f>I234+I269</f>
        <v>4686542</v>
      </c>
      <c r="J304" s="15">
        <f>J234+J269</f>
        <v>0</v>
      </c>
      <c r="K304" s="15">
        <f>K234+K269</f>
        <v>3974463</v>
      </c>
      <c r="L304" s="15">
        <f>L234+L269</f>
        <v>3029860</v>
      </c>
      <c r="M304" s="15">
        <f>M234+M269</f>
        <v>0</v>
      </c>
      <c r="N304" s="15">
        <f>N234+N269</f>
        <v>4134697</v>
      </c>
      <c r="O304" s="15">
        <f>O234+O269</f>
        <v>0</v>
      </c>
      <c r="P304" s="15">
        <f>P234+P269</f>
        <v>3546606</v>
      </c>
      <c r="Q304" s="15">
        <f>Q234+Q269</f>
        <v>75800</v>
      </c>
      <c r="R304" s="15">
        <f>R234+R269</f>
        <v>0</v>
      </c>
      <c r="S304" s="15">
        <f>S234+S269</f>
        <v>45970</v>
      </c>
      <c r="T304" s="15">
        <f t="shared" si="31"/>
        <v>269387385</v>
      </c>
      <c r="U304" s="16">
        <f>T304/T340</f>
        <v>0.15090185177762458</v>
      </c>
      <c r="V304" s="20"/>
    </row>
    <row r="305" spans="1:22" ht="12" hidden="1" customHeight="1">
      <c r="A305" s="20"/>
      <c r="B305" s="39"/>
      <c r="C305" s="14">
        <v>2003</v>
      </c>
      <c r="D305" s="15">
        <f>D235+D270</f>
        <v>205152998</v>
      </c>
      <c r="E305" s="15">
        <f>E235+E270</f>
        <v>91445801</v>
      </c>
      <c r="F305" s="15">
        <f>F235+F270</f>
        <v>1015050</v>
      </c>
      <c r="G305" s="15">
        <f>G235+G270</f>
        <v>535120</v>
      </c>
      <c r="H305" s="15">
        <f>H235+H270</f>
        <v>0</v>
      </c>
      <c r="I305" s="15">
        <f>I235+I270</f>
        <v>4841913</v>
      </c>
      <c r="J305" s="15">
        <f>J235+J270</f>
        <v>0</v>
      </c>
      <c r="K305" s="15">
        <f>K235+K270</f>
        <v>5114983</v>
      </c>
      <c r="L305" s="15">
        <f>L235+L270</f>
        <v>3541753</v>
      </c>
      <c r="M305" s="15">
        <f>M235+M270</f>
        <v>0</v>
      </c>
      <c r="N305" s="15">
        <f>N235+N270</f>
        <v>10071100</v>
      </c>
      <c r="O305" s="15">
        <f>O235+O270</f>
        <v>0</v>
      </c>
      <c r="P305" s="15">
        <f>P235+P270</f>
        <v>4989513</v>
      </c>
      <c r="Q305" s="15">
        <f>Q235+Q270</f>
        <v>27590</v>
      </c>
      <c r="R305" s="15">
        <f>R235+R270</f>
        <v>0</v>
      </c>
      <c r="S305" s="15">
        <f>S235+S270</f>
        <v>43878</v>
      </c>
      <c r="T305" s="15">
        <f t="shared" si="31"/>
        <v>326779699</v>
      </c>
      <c r="U305" s="16">
        <f>T305/T341</f>
        <v>0.15959609713856118</v>
      </c>
      <c r="V305" s="20"/>
    </row>
    <row r="306" spans="1:22" ht="12" customHeight="1">
      <c r="A306" s="20"/>
      <c r="B306" s="39" t="s">
        <v>53</v>
      </c>
      <c r="C306" s="14">
        <v>2004</v>
      </c>
      <c r="D306" s="15">
        <f>D236+D271</f>
        <v>156732798</v>
      </c>
      <c r="E306" s="15">
        <f>E236+E271</f>
        <v>74644257</v>
      </c>
      <c r="F306" s="15">
        <f>F236+F271</f>
        <v>158660</v>
      </c>
      <c r="G306" s="15">
        <f>G236+G271</f>
        <v>709540</v>
      </c>
      <c r="H306" s="15">
        <f>H236+H271</f>
        <v>0</v>
      </c>
      <c r="I306" s="15">
        <f>I236+I271</f>
        <v>3250960</v>
      </c>
      <c r="J306" s="15">
        <f>J236+J271</f>
        <v>0</v>
      </c>
      <c r="K306" s="15">
        <f>K236+K271</f>
        <v>4581283</v>
      </c>
      <c r="L306" s="15">
        <f>L236+L271</f>
        <v>3059430</v>
      </c>
      <c r="M306" s="15">
        <f>M236+M271</f>
        <v>0</v>
      </c>
      <c r="N306" s="15">
        <f>N236+N271</f>
        <v>9775159</v>
      </c>
      <c r="O306" s="15">
        <f>O236+O271</f>
        <v>0</v>
      </c>
      <c r="P306" s="15">
        <f>P236+P271</f>
        <v>4256790</v>
      </c>
      <c r="Q306" s="15">
        <f>Q236+Q271</f>
        <v>16590</v>
      </c>
      <c r="R306" s="15">
        <f>R236+R271</f>
        <v>0</v>
      </c>
      <c r="S306" s="15">
        <f>S236+S271</f>
        <v>92260</v>
      </c>
      <c r="T306" s="15">
        <f t="shared" si="31"/>
        <v>257277727</v>
      </c>
      <c r="U306" s="16">
        <f>T306/T342</f>
        <v>0.12536458884919191</v>
      </c>
      <c r="V306" s="20"/>
    </row>
    <row r="307" spans="1:22" ht="12" customHeight="1">
      <c r="A307" s="20"/>
      <c r="B307" s="39" t="s">
        <v>50</v>
      </c>
      <c r="C307" s="14">
        <v>2005</v>
      </c>
      <c r="D307" s="15">
        <f>D237+D272</f>
        <v>151129225</v>
      </c>
      <c r="E307" s="15">
        <f>E237+E272</f>
        <v>66199684</v>
      </c>
      <c r="F307" s="15">
        <f>F237+F272</f>
        <v>60140</v>
      </c>
      <c r="G307" s="15">
        <f>G237+G272</f>
        <v>553220</v>
      </c>
      <c r="H307" s="15">
        <f>H237+H272</f>
        <v>0</v>
      </c>
      <c r="I307" s="15">
        <f>I237+I272</f>
        <v>4377384</v>
      </c>
      <c r="J307" s="15">
        <f>J237+J272</f>
        <v>0</v>
      </c>
      <c r="K307" s="15">
        <f>K237+K272</f>
        <v>3562772</v>
      </c>
      <c r="L307" s="15">
        <f>L237+L272</f>
        <v>3173447</v>
      </c>
      <c r="M307" s="15">
        <f>M237+M272</f>
        <v>0</v>
      </c>
      <c r="N307" s="15">
        <f>N237+N272</f>
        <v>9920774</v>
      </c>
      <c r="O307" s="15">
        <f>O237+O272</f>
        <v>1615280</v>
      </c>
      <c r="P307" s="15">
        <f>P237+P272</f>
        <v>4360920</v>
      </c>
      <c r="Q307" s="15">
        <f>Q237+Q272</f>
        <v>22760</v>
      </c>
      <c r="R307" s="15">
        <f>R237+R272</f>
        <v>0</v>
      </c>
      <c r="S307" s="15">
        <f>S237+S272</f>
        <v>68960</v>
      </c>
      <c r="T307" s="15">
        <f t="shared" si="31"/>
        <v>245044566</v>
      </c>
      <c r="U307" s="16">
        <f>T307/T343</f>
        <v>0.11518610821853052</v>
      </c>
      <c r="V307" s="20"/>
    </row>
    <row r="308" spans="1:22" s="26" customFormat="1" ht="12" customHeight="1">
      <c r="A308" s="25"/>
      <c r="B308" s="39"/>
      <c r="C308" s="14">
        <v>2006</v>
      </c>
      <c r="D308" s="15">
        <f>D238+D273</f>
        <v>117050875</v>
      </c>
      <c r="E308" s="15">
        <f>E238+E273</f>
        <v>46313664</v>
      </c>
      <c r="F308" s="15">
        <f>F238+F273</f>
        <v>17624</v>
      </c>
      <c r="G308" s="15">
        <f>G238+G273</f>
        <v>262773</v>
      </c>
      <c r="H308" s="15">
        <f>H238+H273</f>
        <v>0</v>
      </c>
      <c r="I308" s="15">
        <f>I238+I273</f>
        <v>2869656</v>
      </c>
      <c r="J308" s="15">
        <f>J238+J273</f>
        <v>0</v>
      </c>
      <c r="K308" s="15">
        <f>K238+K273</f>
        <v>2855422</v>
      </c>
      <c r="L308" s="15">
        <f>L238+L273</f>
        <v>3760311</v>
      </c>
      <c r="M308" s="15">
        <f>M238+M273</f>
        <v>10815</v>
      </c>
      <c r="N308" s="15">
        <f>N238+N273</f>
        <v>9879989</v>
      </c>
      <c r="O308" s="15">
        <f>O238+O273</f>
        <v>950160</v>
      </c>
      <c r="P308" s="15">
        <f>P238+P273</f>
        <v>4266402</v>
      </c>
      <c r="Q308" s="15">
        <f>Q238+Q273</f>
        <v>14148</v>
      </c>
      <c r="R308" s="15">
        <f>R238+R273</f>
        <v>0</v>
      </c>
      <c r="S308" s="15">
        <f>S238+S273</f>
        <v>62307</v>
      </c>
      <c r="T308" s="15">
        <f t="shared" si="31"/>
        <v>188314146</v>
      </c>
      <c r="U308" s="16">
        <f>T308/T344</f>
        <v>7.9367395523589304E-2</v>
      </c>
      <c r="V308" s="28"/>
    </row>
    <row r="309" spans="1:22" s="26" customFormat="1" ht="12" customHeight="1">
      <c r="A309" s="25"/>
      <c r="B309" s="39"/>
      <c r="C309" s="14">
        <v>2007</v>
      </c>
      <c r="D309" s="15">
        <f>D239+D274</f>
        <v>84877736</v>
      </c>
      <c r="E309" s="15">
        <f>E239+E274</f>
        <v>38543254</v>
      </c>
      <c r="F309" s="15">
        <f>F239+F274</f>
        <v>12029</v>
      </c>
      <c r="G309" s="15">
        <f>G239+G274</f>
        <v>312070</v>
      </c>
      <c r="H309" s="15">
        <f>H239+H274</f>
        <v>0</v>
      </c>
      <c r="I309" s="15">
        <f>I239+I274</f>
        <v>3473875</v>
      </c>
      <c r="J309" s="15">
        <f>J239+J274</f>
        <v>7</v>
      </c>
      <c r="K309" s="15">
        <f>K239+K274</f>
        <v>2501552</v>
      </c>
      <c r="L309" s="15">
        <f>L239+L274</f>
        <v>3615504</v>
      </c>
      <c r="M309" s="15">
        <f>M239+M274</f>
        <v>9487</v>
      </c>
      <c r="N309" s="15">
        <f>N239+N274</f>
        <v>9264264</v>
      </c>
      <c r="O309" s="15">
        <f>O239+O274</f>
        <v>1130913</v>
      </c>
      <c r="P309" s="15">
        <f>P239+P274</f>
        <v>3710756</v>
      </c>
      <c r="Q309" s="15">
        <f>Q239+Q274</f>
        <v>32160</v>
      </c>
      <c r="R309" s="15">
        <f>R239+R274</f>
        <v>87</v>
      </c>
      <c r="S309" s="15">
        <f>S239+S274</f>
        <v>59120</v>
      </c>
      <c r="T309" s="15">
        <f t="shared" si="31"/>
        <v>147542814</v>
      </c>
      <c r="U309" s="16">
        <f>T309/T345</f>
        <v>6.1419124779061883E-2</v>
      </c>
      <c r="V309" s="25"/>
    </row>
    <row r="310" spans="1:22" s="26" customFormat="1" ht="12" customHeight="1">
      <c r="A310" s="25"/>
      <c r="B310" s="39"/>
      <c r="C310" s="14">
        <v>2008</v>
      </c>
      <c r="D310" s="15">
        <f>D240+D275</f>
        <v>51973690</v>
      </c>
      <c r="E310" s="15">
        <f>E240+E275</f>
        <v>23472167</v>
      </c>
      <c r="F310" s="15">
        <f>F240+F275</f>
        <v>21777</v>
      </c>
      <c r="G310" s="15">
        <f>G240+G275</f>
        <v>165075</v>
      </c>
      <c r="H310" s="15">
        <f>H240+H275</f>
        <v>0</v>
      </c>
      <c r="I310" s="15">
        <f>I240+I275</f>
        <v>2992032</v>
      </c>
      <c r="J310" s="15">
        <f>J240+J275</f>
        <v>0</v>
      </c>
      <c r="K310" s="15">
        <f>K240+K275</f>
        <v>1617465</v>
      </c>
      <c r="L310" s="15">
        <f>L240+L275</f>
        <v>1708500</v>
      </c>
      <c r="M310" s="15">
        <f>M240+M275</f>
        <v>4225</v>
      </c>
      <c r="N310" s="15">
        <f>N240+N275</f>
        <v>9208367</v>
      </c>
      <c r="O310" s="15">
        <f>O240+O275</f>
        <v>277910</v>
      </c>
      <c r="P310" s="15">
        <f>P240+P275</f>
        <v>3735135</v>
      </c>
      <c r="Q310" s="15">
        <f>Q240+Q275</f>
        <v>27570</v>
      </c>
      <c r="R310" s="15">
        <f>R240+R275</f>
        <v>31590</v>
      </c>
      <c r="S310" s="15">
        <f>S240+S275</f>
        <v>127500</v>
      </c>
      <c r="T310" s="15">
        <f>SUM(D310:S310)</f>
        <v>95363003</v>
      </c>
      <c r="U310" s="16">
        <f>T310/T346</f>
        <v>4.0128018351499983E-2</v>
      </c>
      <c r="V310" s="25"/>
    </row>
    <row r="311" spans="1:22" ht="12" customHeight="1">
      <c r="A311" s="20"/>
      <c r="B311" s="39"/>
      <c r="C311" s="14">
        <v>2009</v>
      </c>
      <c r="D311" s="15">
        <f>D241+D276</f>
        <v>21592147</v>
      </c>
      <c r="E311" s="15">
        <f>E241+E276</f>
        <v>12659400</v>
      </c>
      <c r="F311" s="15">
        <f>F241+F276</f>
        <v>3300</v>
      </c>
      <c r="G311" s="15">
        <f>G241+G276</f>
        <v>79840</v>
      </c>
      <c r="H311" s="15">
        <f>H241+H276</f>
        <v>0</v>
      </c>
      <c r="I311" s="15">
        <f>I241+I276</f>
        <v>2360717</v>
      </c>
      <c r="J311" s="15">
        <f>J241+J276</f>
        <v>0</v>
      </c>
      <c r="K311" s="15">
        <f>K241+K276</f>
        <v>1053917</v>
      </c>
      <c r="L311" s="15">
        <f>L241+L276</f>
        <v>700497</v>
      </c>
      <c r="M311" s="15">
        <f>M241+M276</f>
        <v>0</v>
      </c>
      <c r="N311" s="15">
        <f>N241+N276</f>
        <v>9003400</v>
      </c>
      <c r="O311" s="15">
        <f>O241+O276</f>
        <v>247</v>
      </c>
      <c r="P311" s="15">
        <f>P241+P276</f>
        <v>3635547</v>
      </c>
      <c r="Q311" s="15">
        <f>Q241+Q276</f>
        <v>940</v>
      </c>
      <c r="R311" s="15">
        <f>R241+R276</f>
        <v>0</v>
      </c>
      <c r="S311" s="15">
        <f>S241+S276</f>
        <v>119520</v>
      </c>
      <c r="T311" s="15">
        <f>SUM(D311:S311)</f>
        <v>51209472</v>
      </c>
      <c r="U311" s="16">
        <f>T311/T347</f>
        <v>2.1416964654745799E-2</v>
      </c>
      <c r="V311" s="20"/>
    </row>
    <row r="312" spans="1:22" ht="12" customHeight="1">
      <c r="A312" s="20"/>
      <c r="B312" s="39"/>
      <c r="C312" s="14">
        <v>2010</v>
      </c>
      <c r="D312" s="15">
        <f>D242+D277</f>
        <v>21373793</v>
      </c>
      <c r="E312" s="15">
        <f>E242+E277</f>
        <v>11737640</v>
      </c>
      <c r="F312" s="15">
        <f>F242+F277</f>
        <v>1650</v>
      </c>
      <c r="G312" s="15">
        <f>G242+G277</f>
        <v>71260</v>
      </c>
      <c r="H312" s="15">
        <f>H242+H277</f>
        <v>0</v>
      </c>
      <c r="I312" s="15">
        <f>I242+I277</f>
        <v>2589543</v>
      </c>
      <c r="J312" s="15">
        <f>J242+J277</f>
        <v>0</v>
      </c>
      <c r="K312" s="15">
        <f>K242+K277</f>
        <v>899563</v>
      </c>
      <c r="L312" s="15">
        <f>L242+L277</f>
        <v>658813</v>
      </c>
      <c r="M312" s="15">
        <f>M242+M277</f>
        <v>0</v>
      </c>
      <c r="N312" s="15">
        <f>N242+N277</f>
        <v>8787790</v>
      </c>
      <c r="O312" s="15">
        <f>O242+O277</f>
        <v>123</v>
      </c>
      <c r="P312" s="15">
        <f>P242+P277</f>
        <v>3508193</v>
      </c>
      <c r="Q312" s="15">
        <f>Q242+Q277</f>
        <v>940</v>
      </c>
      <c r="R312" s="15">
        <f>R242+R277</f>
        <v>0</v>
      </c>
      <c r="S312" s="15">
        <f>S242+S277</f>
        <v>125780</v>
      </c>
      <c r="T312" s="15">
        <f>SUM(D312:S312)</f>
        <v>49755088</v>
      </c>
      <c r="U312" s="16">
        <f>T312/T348</f>
        <v>2.0532086434398845E-2</v>
      </c>
      <c r="V312" s="20"/>
    </row>
    <row r="313" spans="1:22" ht="12" customHeight="1">
      <c r="A313" s="20"/>
      <c r="B313" s="39"/>
      <c r="C313" s="14">
        <v>2011</v>
      </c>
      <c r="D313" s="15">
        <f>D243+D278</f>
        <v>22777630</v>
      </c>
      <c r="E313" s="15">
        <f>E243+E278</f>
        <v>11734220</v>
      </c>
      <c r="F313" s="15">
        <f>F243+F278</f>
        <v>0</v>
      </c>
      <c r="G313" s="15">
        <f>G243+G278</f>
        <v>68280</v>
      </c>
      <c r="H313" s="15">
        <f>H243+H278</f>
        <v>0</v>
      </c>
      <c r="I313" s="15">
        <f>I243+I278</f>
        <v>3941070</v>
      </c>
      <c r="J313" s="15">
        <f>J243+J278</f>
        <v>0</v>
      </c>
      <c r="K313" s="15">
        <f>K243+K278</f>
        <v>952260</v>
      </c>
      <c r="L313" s="15">
        <f>L243+L278</f>
        <v>631120</v>
      </c>
      <c r="M313" s="15">
        <f>M243+M278</f>
        <v>0</v>
      </c>
      <c r="N313" s="15">
        <f>N243+N278</f>
        <v>8208160</v>
      </c>
      <c r="O313" s="15">
        <f>O243+O278</f>
        <v>0</v>
      </c>
      <c r="P313" s="15">
        <f>P243+P278</f>
        <v>4732770</v>
      </c>
      <c r="Q313" s="15">
        <f>Q243+Q278</f>
        <v>960</v>
      </c>
      <c r="R313" s="15">
        <f>R243+R278</f>
        <v>0</v>
      </c>
      <c r="S313" s="15">
        <f>S243+S278</f>
        <v>141020</v>
      </c>
      <c r="T313" s="15">
        <f>SUM(D313:S313)</f>
        <v>53187490</v>
      </c>
      <c r="U313" s="16">
        <f>T313/T349</f>
        <v>2.1957370471924923E-2</v>
      </c>
      <c r="V313" s="20"/>
    </row>
    <row r="314" spans="1:22" ht="12" customHeight="1">
      <c r="A314" s="20"/>
      <c r="B314" s="39"/>
      <c r="C314" s="14">
        <v>2012</v>
      </c>
      <c r="D314" s="15">
        <f>D244+D279</f>
        <v>24232590</v>
      </c>
      <c r="E314" s="15">
        <f>E244+E279</f>
        <v>12893380</v>
      </c>
      <c r="F314" s="15">
        <f>F244+F279</f>
        <v>0</v>
      </c>
      <c r="G314" s="15">
        <f>G244+G279</f>
        <v>74540</v>
      </c>
      <c r="H314" s="15">
        <f>H244+H279</f>
        <v>0</v>
      </c>
      <c r="I314" s="15">
        <f>I244+I279</f>
        <v>3702280</v>
      </c>
      <c r="J314" s="15">
        <f>J244+J279</f>
        <v>0</v>
      </c>
      <c r="K314" s="15">
        <f>K244+K279</f>
        <v>958920</v>
      </c>
      <c r="L314" s="15">
        <f>L244+L279</f>
        <v>631740</v>
      </c>
      <c r="M314" s="15">
        <f>M244+M279</f>
        <v>0</v>
      </c>
      <c r="N314" s="15">
        <f>N244+N279</f>
        <v>8283900</v>
      </c>
      <c r="O314" s="15">
        <f>O244+O279</f>
        <v>0</v>
      </c>
      <c r="P314" s="15">
        <f>P244+P279</f>
        <v>4770960</v>
      </c>
      <c r="Q314" s="15">
        <f>Q244+Q279</f>
        <v>960</v>
      </c>
      <c r="R314" s="15">
        <f>R244+R279</f>
        <v>0</v>
      </c>
      <c r="S314" s="15">
        <f>S244+S279</f>
        <v>141020</v>
      </c>
      <c r="T314" s="15">
        <f>SUM(D314:S314)</f>
        <v>55690290</v>
      </c>
      <c r="U314" s="16">
        <f>T314/T350</f>
        <v>2.3882644358726206E-2</v>
      </c>
      <c r="V314" s="20"/>
    </row>
    <row r="315" spans="1:22" ht="12" customHeight="1">
      <c r="A315" s="20"/>
      <c r="B315" s="39"/>
      <c r="C315" s="14">
        <v>2013</v>
      </c>
      <c r="D315" s="15">
        <f>D245+D280</f>
        <v>31352680</v>
      </c>
      <c r="E315" s="15">
        <f>E245+E280</f>
        <v>12998350</v>
      </c>
      <c r="F315" s="15">
        <f>F245+F280</f>
        <v>0</v>
      </c>
      <c r="G315" s="15">
        <f>G245+G280</f>
        <v>75090</v>
      </c>
      <c r="H315" s="15">
        <f>H245+H280</f>
        <v>0</v>
      </c>
      <c r="I315" s="15">
        <f>I245+I280</f>
        <v>3761300</v>
      </c>
      <c r="J315" s="15">
        <f>J245+J280</f>
        <v>0</v>
      </c>
      <c r="K315" s="15">
        <f>K245+K280</f>
        <v>967270</v>
      </c>
      <c r="L315" s="15">
        <f>L245+L280</f>
        <v>623510</v>
      </c>
      <c r="M315" s="15">
        <f>M245+M280</f>
        <v>0</v>
      </c>
      <c r="N315" s="15">
        <f>N245+N280</f>
        <v>8134650</v>
      </c>
      <c r="O315" s="15">
        <f>O245+O280</f>
        <v>0</v>
      </c>
      <c r="P315" s="15">
        <f>P245+P280</f>
        <v>4644810</v>
      </c>
      <c r="Q315" s="15">
        <f>Q245+Q280</f>
        <v>920</v>
      </c>
      <c r="R315" s="15">
        <f>R245+R280</f>
        <v>0</v>
      </c>
      <c r="S315" s="15">
        <f>S245+S280</f>
        <v>200250</v>
      </c>
      <c r="T315" s="15">
        <f t="shared" ref="T315:T323" si="32">SUM(D315:S315)</f>
        <v>62758830</v>
      </c>
      <c r="U315" s="16">
        <f>T315/T351</f>
        <v>2.6797701100384676E-2</v>
      </c>
      <c r="V315" s="20"/>
    </row>
    <row r="316" spans="1:22" ht="12" customHeight="1">
      <c r="A316" s="20"/>
      <c r="B316" s="39"/>
      <c r="C316" s="14">
        <v>2014</v>
      </c>
      <c r="D316" s="15">
        <f>D246+D281</f>
        <v>33455250</v>
      </c>
      <c r="E316" s="15">
        <f>E246+E281</f>
        <v>13663020</v>
      </c>
      <c r="F316" s="15">
        <f>F246+F281</f>
        <v>0</v>
      </c>
      <c r="G316" s="15">
        <f>G246+G281</f>
        <v>78510</v>
      </c>
      <c r="H316" s="15">
        <f>H246+H281</f>
        <v>0</v>
      </c>
      <c r="I316" s="15">
        <f>I246+I281</f>
        <v>3223780</v>
      </c>
      <c r="J316" s="15">
        <f>J246+J281</f>
        <v>0</v>
      </c>
      <c r="K316" s="15">
        <f>K246+K281</f>
        <v>994290</v>
      </c>
      <c r="L316" s="15">
        <f>L246+L281</f>
        <v>651720</v>
      </c>
      <c r="M316" s="15">
        <f>M246+M281</f>
        <v>0</v>
      </c>
      <c r="N316" s="15">
        <f>N246+N281</f>
        <v>8365130</v>
      </c>
      <c r="O316" s="15">
        <f>O246+O281</f>
        <v>6660</v>
      </c>
      <c r="P316" s="15">
        <f>P246+P281</f>
        <v>4846420</v>
      </c>
      <c r="Q316" s="15">
        <f>Q246+Q281</f>
        <v>960</v>
      </c>
      <c r="R316" s="15">
        <f>R246+R281</f>
        <v>0</v>
      </c>
      <c r="S316" s="15">
        <f>S246+S281</f>
        <v>200250</v>
      </c>
      <c r="T316" s="15">
        <f t="shared" si="32"/>
        <v>65485990</v>
      </c>
      <c r="U316" s="16">
        <f>T316/T352</f>
        <v>2.7934166863303422E-2</v>
      </c>
      <c r="V316" s="20"/>
    </row>
    <row r="317" spans="1:22" ht="12" customHeight="1">
      <c r="A317" s="20"/>
      <c r="B317" s="39"/>
      <c r="C317" s="14">
        <v>2015</v>
      </c>
      <c r="D317" s="15">
        <f>D247+D282</f>
        <v>32955860</v>
      </c>
      <c r="E317" s="15">
        <f>E247+E282</f>
        <v>13801080</v>
      </c>
      <c r="F317" s="15">
        <f>F247+F282</f>
        <v>0</v>
      </c>
      <c r="G317" s="15">
        <f>G247+G282</f>
        <v>78570</v>
      </c>
      <c r="H317" s="15">
        <f>H247+H282</f>
        <v>0</v>
      </c>
      <c r="I317" s="15">
        <f>I247+I282</f>
        <v>9472160</v>
      </c>
      <c r="J317" s="15">
        <f>J247+J282</f>
        <v>0</v>
      </c>
      <c r="K317" s="15">
        <f>K247+K282</f>
        <v>1005170</v>
      </c>
      <c r="L317" s="15">
        <f>L247+L282</f>
        <v>657220</v>
      </c>
      <c r="M317" s="15">
        <f>M247+M282</f>
        <v>0</v>
      </c>
      <c r="N317" s="15">
        <f>N247+N282</f>
        <v>8420700</v>
      </c>
      <c r="O317" s="15">
        <f>O247+O282</f>
        <v>7150</v>
      </c>
      <c r="P317" s="15">
        <f>P247+P282</f>
        <v>4849500</v>
      </c>
      <c r="Q317" s="15">
        <f>Q247+Q282</f>
        <v>960</v>
      </c>
      <c r="R317" s="15">
        <f>R247+R282</f>
        <v>0</v>
      </c>
      <c r="S317" s="15">
        <f>S247+S282</f>
        <v>266480</v>
      </c>
      <c r="T317" s="15">
        <f t="shared" si="32"/>
        <v>71514850</v>
      </c>
      <c r="U317" s="16">
        <f>T317/T353</f>
        <v>2.9749734838266369E-2</v>
      </c>
      <c r="V317" s="20"/>
    </row>
    <row r="318" spans="1:22" ht="12" customHeight="1">
      <c r="A318" s="20"/>
      <c r="B318" s="39"/>
      <c r="C318" s="14">
        <v>2016</v>
      </c>
      <c r="D318" s="15">
        <f>D248+D283</f>
        <v>36328750</v>
      </c>
      <c r="E318" s="15">
        <f>E248+E283</f>
        <v>17481020</v>
      </c>
      <c r="F318" s="15">
        <f>F248+F283</f>
        <v>3820</v>
      </c>
      <c r="G318" s="15">
        <f>G248+G283</f>
        <v>81330</v>
      </c>
      <c r="H318" s="15">
        <f>H248+H283</f>
        <v>3260</v>
      </c>
      <c r="I318" s="15">
        <f>I248+I283</f>
        <v>9043780</v>
      </c>
      <c r="J318" s="15">
        <f>J248+J283</f>
        <v>6300</v>
      </c>
      <c r="K318" s="15">
        <f>K248+K283</f>
        <v>1187270</v>
      </c>
      <c r="L318" s="15">
        <f>L248+L283</f>
        <v>1822330</v>
      </c>
      <c r="M318" s="15">
        <f>M248+M283</f>
        <v>0</v>
      </c>
      <c r="N318" s="15">
        <f>N248+N283</f>
        <v>6686520</v>
      </c>
      <c r="O318" s="15">
        <f>O248+O283</f>
        <v>11280</v>
      </c>
      <c r="P318" s="15">
        <f>P248+P283</f>
        <v>5117040</v>
      </c>
      <c r="Q318" s="15">
        <f>Q248+Q283</f>
        <v>52500</v>
      </c>
      <c r="R318" s="15">
        <f>R248+R283</f>
        <v>0</v>
      </c>
      <c r="S318" s="15">
        <f>S248+S283</f>
        <v>266480</v>
      </c>
      <c r="T318" s="15">
        <f t="shared" si="32"/>
        <v>78091680</v>
      </c>
      <c r="U318" s="16">
        <f>T318/T354</f>
        <v>3.1915571222344043E-2</v>
      </c>
      <c r="V318" s="20"/>
    </row>
    <row r="319" spans="1:22" ht="12" customHeight="1">
      <c r="A319" s="20"/>
      <c r="B319" s="39"/>
      <c r="C319" s="14">
        <v>2017</v>
      </c>
      <c r="D319" s="15">
        <f>D249+D284</f>
        <v>35995790</v>
      </c>
      <c r="E319" s="15">
        <f>E249+E284</f>
        <v>21775710</v>
      </c>
      <c r="F319" s="15">
        <f>F249+F284</f>
        <v>1290</v>
      </c>
      <c r="G319" s="15">
        <f>G249+G284</f>
        <v>88230</v>
      </c>
      <c r="H319" s="15">
        <f>H249+H284</f>
        <v>10070</v>
      </c>
      <c r="I319" s="15">
        <f>I249+I284</f>
        <v>9832150</v>
      </c>
      <c r="J319" s="15">
        <f>J249+J284</f>
        <v>40160</v>
      </c>
      <c r="K319" s="15">
        <f>K249+K284</f>
        <v>1302620</v>
      </c>
      <c r="L319" s="15">
        <f>L249+L284</f>
        <v>3478540</v>
      </c>
      <c r="M319" s="15">
        <f>M249+M284</f>
        <v>0</v>
      </c>
      <c r="N319" s="15">
        <f>N249+N284</f>
        <v>4963640</v>
      </c>
      <c r="O319" s="15">
        <f>O249+O284</f>
        <v>23910</v>
      </c>
      <c r="P319" s="15">
        <f>P249+P284</f>
        <v>5485120</v>
      </c>
      <c r="Q319" s="15">
        <f>Q249+Q284</f>
        <v>293260</v>
      </c>
      <c r="R319" s="15">
        <f>R249+R284</f>
        <v>0</v>
      </c>
      <c r="S319" s="15">
        <f>S249+S284</f>
        <v>319990</v>
      </c>
      <c r="T319" s="15">
        <f t="shared" si="32"/>
        <v>83610480</v>
      </c>
      <c r="U319" s="16">
        <f>T319/T355</f>
        <v>3.3158944040789971E-2</v>
      </c>
      <c r="V319" s="20"/>
    </row>
    <row r="320" spans="1:22" ht="12" customHeight="1">
      <c r="A320" s="20"/>
      <c r="B320" s="39"/>
      <c r="C320" s="14">
        <v>2018</v>
      </c>
      <c r="D320" s="15">
        <f>D250+D285</f>
        <v>36730120</v>
      </c>
      <c r="E320" s="15">
        <f>E250+E285</f>
        <v>29039620</v>
      </c>
      <c r="F320" s="15">
        <f>F250+F285</f>
        <v>1290</v>
      </c>
      <c r="G320" s="15">
        <f>G250+G285</f>
        <v>113800</v>
      </c>
      <c r="H320" s="15">
        <f>H250+H285</f>
        <v>11190</v>
      </c>
      <c r="I320" s="15">
        <f>I250+I285</f>
        <v>9039180</v>
      </c>
      <c r="J320" s="15">
        <f>J250+J285</f>
        <v>43750</v>
      </c>
      <c r="K320" s="15">
        <f>K250+K285</f>
        <v>1375670</v>
      </c>
      <c r="L320" s="15">
        <f>L250+L285</f>
        <v>3641110</v>
      </c>
      <c r="M320" s="15">
        <f>M250+M285</f>
        <v>0</v>
      </c>
      <c r="N320" s="15">
        <f>N250+N285</f>
        <v>4023410</v>
      </c>
      <c r="O320" s="15">
        <f>O250+O285</f>
        <v>24490</v>
      </c>
      <c r="P320" s="15">
        <f>P250+P285</f>
        <v>5720730</v>
      </c>
      <c r="Q320" s="15">
        <f>Q250+Q285</f>
        <v>490660</v>
      </c>
      <c r="R320" s="15">
        <f>R250+R285</f>
        <v>0</v>
      </c>
      <c r="S320" s="15">
        <f>S250+S285</f>
        <v>374440</v>
      </c>
      <c r="T320" s="15">
        <f t="shared" si="32"/>
        <v>90629460</v>
      </c>
      <c r="U320" s="16">
        <f>T320/T356</f>
        <v>3.2712347987650187E-2</v>
      </c>
      <c r="V320" s="20"/>
    </row>
    <row r="321" spans="1:22" ht="12" customHeight="1">
      <c r="A321" s="20"/>
      <c r="B321" s="39"/>
      <c r="C321" s="14">
        <v>2019</v>
      </c>
      <c r="D321" s="15">
        <f>D251+D286</f>
        <v>39330290</v>
      </c>
      <c r="E321" s="15">
        <f>E251+E286</f>
        <v>40159610</v>
      </c>
      <c r="F321" s="15">
        <f>F251+F286</f>
        <v>0</v>
      </c>
      <c r="G321" s="15">
        <f>G251+G286</f>
        <v>120450</v>
      </c>
      <c r="H321" s="15">
        <f>H251+H286</f>
        <v>11560</v>
      </c>
      <c r="I321" s="15">
        <f>I251+I286</f>
        <v>11527320</v>
      </c>
      <c r="J321" s="15">
        <f>J251+J286</f>
        <v>159750</v>
      </c>
      <c r="K321" s="15">
        <f>K251+K286</f>
        <v>1562710</v>
      </c>
      <c r="L321" s="15">
        <f>L251+L286</f>
        <v>4954430</v>
      </c>
      <c r="M321" s="15">
        <f>M251+M286</f>
        <v>0</v>
      </c>
      <c r="N321" s="15">
        <f>N251+N286</f>
        <v>3153150</v>
      </c>
      <c r="O321" s="15">
        <f>O251+O286</f>
        <v>63780</v>
      </c>
      <c r="P321" s="15">
        <f>P251+P286</f>
        <v>16952200</v>
      </c>
      <c r="Q321" s="15">
        <f>Q251+Q286</f>
        <v>1178030</v>
      </c>
      <c r="R321" s="15">
        <f>R251+R286</f>
        <v>0</v>
      </c>
      <c r="S321" s="15">
        <f>S251+S286</f>
        <v>394470</v>
      </c>
      <c r="T321" s="15">
        <f t="shared" si="32"/>
        <v>119567750</v>
      </c>
      <c r="U321" s="16">
        <f>T321/T357</f>
        <v>4.2243258962600505E-2</v>
      </c>
      <c r="V321" s="20"/>
    </row>
    <row r="322" spans="1:22" ht="12" customHeight="1">
      <c r="A322" s="20"/>
      <c r="B322" s="39"/>
      <c r="C322" s="14">
        <v>2020</v>
      </c>
      <c r="D322" s="15">
        <f>D252+D287</f>
        <v>46195830</v>
      </c>
      <c r="E322" s="15">
        <f>E252+E287</f>
        <v>41890470</v>
      </c>
      <c r="F322" s="15">
        <f>F252+F287</f>
        <v>0</v>
      </c>
      <c r="G322" s="15">
        <f>G252+G287</f>
        <v>126330</v>
      </c>
      <c r="H322" s="15">
        <f>H252+H287</f>
        <v>12810</v>
      </c>
      <c r="I322" s="15">
        <f>I252+I287</f>
        <v>12132630</v>
      </c>
      <c r="J322" s="15">
        <f>J252+J287</f>
        <v>173800</v>
      </c>
      <c r="K322" s="15">
        <f>K252+K287</f>
        <v>1680010</v>
      </c>
      <c r="L322" s="15">
        <f>L252+L287</f>
        <v>5246560</v>
      </c>
      <c r="M322" s="15">
        <f>M252+M287</f>
        <v>0</v>
      </c>
      <c r="N322" s="15">
        <f>N252+N287</f>
        <v>3286840</v>
      </c>
      <c r="O322" s="15">
        <f>O252+O287</f>
        <v>70540</v>
      </c>
      <c r="P322" s="15">
        <f>P252+P287</f>
        <v>17857850</v>
      </c>
      <c r="Q322" s="15">
        <f>Q252+Q287</f>
        <v>1310440</v>
      </c>
      <c r="R322" s="15">
        <f>R252+R287</f>
        <v>0</v>
      </c>
      <c r="S322" s="15">
        <f>S252+S287</f>
        <v>406790</v>
      </c>
      <c r="T322" s="15">
        <f t="shared" si="32"/>
        <v>130390900</v>
      </c>
      <c r="U322" s="16">
        <f>T322/T358</f>
        <v>4.5323451241552626E-2</v>
      </c>
      <c r="V322" s="20"/>
    </row>
    <row r="323" spans="1:22" ht="12" customHeight="1">
      <c r="A323" s="20"/>
      <c r="B323" s="39"/>
      <c r="C323" s="14">
        <v>2021</v>
      </c>
      <c r="D323" s="15">
        <f>D253+D288</f>
        <v>48478970</v>
      </c>
      <c r="E323" s="15">
        <f>E253+E288</f>
        <v>43568040</v>
      </c>
      <c r="F323" s="15">
        <f>F253+F288</f>
        <v>0</v>
      </c>
      <c r="G323" s="15">
        <f>G253+G288</f>
        <v>174630</v>
      </c>
      <c r="H323" s="15">
        <f>H253+H288</f>
        <v>15580</v>
      </c>
      <c r="I323" s="15">
        <f>I253+I288</f>
        <v>11788330</v>
      </c>
      <c r="J323" s="15">
        <f>J253+J288</f>
        <v>160040</v>
      </c>
      <c r="K323" s="15">
        <f>K253+K288</f>
        <v>1773780</v>
      </c>
      <c r="L323" s="15">
        <f>L253+L288</f>
        <v>5727200</v>
      </c>
      <c r="M323" s="15">
        <f>M253+M288</f>
        <v>0</v>
      </c>
      <c r="N323" s="15">
        <f>N253+N288</f>
        <v>3855760</v>
      </c>
      <c r="O323" s="15">
        <f>O253+O288</f>
        <v>47220</v>
      </c>
      <c r="P323" s="15">
        <f>P253+P288</f>
        <v>17812620</v>
      </c>
      <c r="Q323" s="15">
        <f>Q253+Q288</f>
        <v>1431070</v>
      </c>
      <c r="R323" s="15">
        <f>R253+R288</f>
        <v>0</v>
      </c>
      <c r="S323" s="15">
        <f>S253+S288</f>
        <v>406790</v>
      </c>
      <c r="T323" s="15">
        <f t="shared" si="32"/>
        <v>135240030</v>
      </c>
      <c r="U323" s="16">
        <f t="shared" ref="U323" si="33">T323/T359</f>
        <v>3.9358291773685217E-2</v>
      </c>
      <c r="V323" s="20"/>
    </row>
    <row r="324" spans="1:22" ht="12" customHeight="1">
      <c r="A324" s="20"/>
      <c r="B324" s="39"/>
      <c r="C324" s="14">
        <v>2022</v>
      </c>
      <c r="D324" s="15">
        <f>D254+D289</f>
        <v>50257010</v>
      </c>
      <c r="E324" s="15">
        <f>E254+E289</f>
        <v>47844580</v>
      </c>
      <c r="F324" s="15">
        <f>F254+F289</f>
        <v>0</v>
      </c>
      <c r="G324" s="15">
        <f>G254+G289</f>
        <v>195590</v>
      </c>
      <c r="H324" s="15">
        <f>H254+H289</f>
        <v>0</v>
      </c>
      <c r="I324" s="15">
        <f>I254+I289</f>
        <v>11841060</v>
      </c>
      <c r="J324" s="15">
        <f>J254+J289</f>
        <v>128100</v>
      </c>
      <c r="K324" s="15">
        <f>K254+K289</f>
        <v>2007660</v>
      </c>
      <c r="L324" s="15">
        <f>L254+L289</f>
        <v>6002900</v>
      </c>
      <c r="M324" s="15">
        <f>M254+M289</f>
        <v>0</v>
      </c>
      <c r="N324" s="15">
        <f>N254+N289</f>
        <v>4064010</v>
      </c>
      <c r="O324" s="15">
        <f>O254+O289</f>
        <v>14430</v>
      </c>
      <c r="P324" s="15">
        <f>P254+P289</f>
        <v>18025800</v>
      </c>
      <c r="Q324" s="15">
        <f>Q254+Q289</f>
        <v>620440</v>
      </c>
      <c r="R324" s="15">
        <f>R254+R289</f>
        <v>0</v>
      </c>
      <c r="S324" s="15">
        <f>S254+S289</f>
        <v>420920</v>
      </c>
      <c r="T324" s="15">
        <f t="shared" ref="T324" si="34">SUM(D324:S324)</f>
        <v>141422500</v>
      </c>
      <c r="U324" s="16">
        <f t="shared" ref="U324:U325" si="35">T324/T360</f>
        <v>4.0665554129835788E-2</v>
      </c>
      <c r="V324" s="20"/>
    </row>
    <row r="325" spans="1:22" ht="12" customHeight="1">
      <c r="A325" s="20"/>
      <c r="B325" s="39"/>
      <c r="C325" s="14">
        <v>2023</v>
      </c>
      <c r="D325" s="15">
        <f>D255+D290</f>
        <v>54635110</v>
      </c>
      <c r="E325" s="15">
        <f>E255+E290</f>
        <v>49771930</v>
      </c>
      <c r="F325" s="15">
        <f>F255+F290</f>
        <v>1390</v>
      </c>
      <c r="G325" s="15">
        <f>G255+G290</f>
        <v>215480</v>
      </c>
      <c r="H325" s="15">
        <f>H255+H290</f>
        <v>0</v>
      </c>
      <c r="I325" s="15">
        <f>I255+I290</f>
        <v>14166330</v>
      </c>
      <c r="J325" s="15">
        <f>J255+J290</f>
        <v>121630</v>
      </c>
      <c r="K325" s="15">
        <f>K255+K290</f>
        <v>2134000</v>
      </c>
      <c r="L325" s="15">
        <f>L255+L290</f>
        <v>6315290</v>
      </c>
      <c r="M325" s="15">
        <f>M255+M290</f>
        <v>0</v>
      </c>
      <c r="N325" s="15">
        <f>N255+N290</f>
        <v>4251390</v>
      </c>
      <c r="O325" s="15">
        <f>O255+O290</f>
        <v>14670</v>
      </c>
      <c r="P325" s="15">
        <f>P255+P290</f>
        <v>21156450</v>
      </c>
      <c r="Q325" s="15">
        <f>Q255+Q290</f>
        <v>653040</v>
      </c>
      <c r="R325" s="15">
        <f>R255+R290</f>
        <v>0</v>
      </c>
      <c r="S325" s="15">
        <f>S255+S290</f>
        <v>471780</v>
      </c>
      <c r="T325" s="15">
        <f t="shared" ref="T325" si="36">SUM(D325:S325)</f>
        <v>153908490</v>
      </c>
      <c r="U325" s="16">
        <f t="shared" si="35"/>
        <v>4.3425348338631757E-2</v>
      </c>
      <c r="V325" s="20"/>
    </row>
    <row r="326" spans="1:22" ht="6.75" customHeight="1">
      <c r="A326" s="20"/>
      <c r="B326" s="42"/>
      <c r="C326" s="7"/>
      <c r="D326" s="8"/>
      <c r="E326" s="8"/>
      <c r="F326" s="8"/>
      <c r="G326" s="8"/>
      <c r="H326" s="30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9"/>
      <c r="V326" s="20"/>
    </row>
    <row r="327" spans="1:22" ht="12" hidden="1" customHeight="1">
      <c r="A327" s="20"/>
      <c r="B327" s="41"/>
      <c r="C327" s="17">
        <v>1989</v>
      </c>
      <c r="D327" s="18">
        <f>D185+D291</f>
        <v>260462037</v>
      </c>
      <c r="E327" s="18">
        <f>E185+E291</f>
        <v>142269620</v>
      </c>
      <c r="F327" s="18">
        <f>F185+F291</f>
        <v>0</v>
      </c>
      <c r="G327" s="18">
        <f>G185+G291</f>
        <v>1641387</v>
      </c>
      <c r="H327" s="18">
        <f>H185+H291</f>
        <v>0</v>
      </c>
      <c r="I327" s="18">
        <f>I185+I291</f>
        <v>14790086</v>
      </c>
      <c r="J327" s="18">
        <f>J185+J291</f>
        <v>0</v>
      </c>
      <c r="K327" s="18">
        <f>K185+K291</f>
        <v>18800117</v>
      </c>
      <c r="L327" s="18">
        <f>L185+L291</f>
        <v>830894</v>
      </c>
      <c r="M327" s="18">
        <f>M185+M291</f>
        <v>0</v>
      </c>
      <c r="N327" s="18">
        <f>N185+N291</f>
        <v>58951540</v>
      </c>
      <c r="O327" s="18">
        <f>O185+O291</f>
        <v>0</v>
      </c>
      <c r="P327" s="18">
        <f>P185+P291</f>
        <v>25621247</v>
      </c>
      <c r="Q327" s="18">
        <f>Q185+Q291</f>
        <v>0</v>
      </c>
      <c r="R327" s="18">
        <f>R185+R291</f>
        <v>0</v>
      </c>
      <c r="S327" s="18">
        <f>S185+S291</f>
        <v>60060</v>
      </c>
      <c r="T327" s="18">
        <f t="shared" si="31"/>
        <v>523426988</v>
      </c>
      <c r="U327" s="19"/>
      <c r="V327" s="20"/>
    </row>
    <row r="328" spans="1:22" ht="12" hidden="1" customHeight="1">
      <c r="A328" s="20"/>
      <c r="B328" s="41"/>
      <c r="C328" s="17">
        <v>1990</v>
      </c>
      <c r="D328" s="18">
        <f>D186+D292</f>
        <v>306988405</v>
      </c>
      <c r="E328" s="18">
        <f>E186+E292</f>
        <v>167561015</v>
      </c>
      <c r="F328" s="18">
        <f>F186+F292</f>
        <v>0</v>
      </c>
      <c r="G328" s="18">
        <f>G186+G292</f>
        <v>1833213</v>
      </c>
      <c r="H328" s="18">
        <f>H186+H292</f>
        <v>0</v>
      </c>
      <c r="I328" s="18">
        <f>I186+I292</f>
        <v>14847879</v>
      </c>
      <c r="J328" s="18">
        <f>J186+J292</f>
        <v>0</v>
      </c>
      <c r="K328" s="18">
        <f>K186+K292</f>
        <v>17738866</v>
      </c>
      <c r="L328" s="18">
        <f>L186+L292</f>
        <v>891890</v>
      </c>
      <c r="M328" s="18">
        <f>M186+M292</f>
        <v>0</v>
      </c>
      <c r="N328" s="18">
        <f>N186+N292</f>
        <v>60445315</v>
      </c>
      <c r="O328" s="18">
        <f>O186+O292</f>
        <v>0</v>
      </c>
      <c r="P328" s="18">
        <f>P186+P292</f>
        <v>27385344</v>
      </c>
      <c r="Q328" s="18">
        <f>Q186+Q292</f>
        <v>0</v>
      </c>
      <c r="R328" s="18">
        <f>R186+R292</f>
        <v>0</v>
      </c>
      <c r="S328" s="18">
        <f>S186+S292</f>
        <v>61990</v>
      </c>
      <c r="T328" s="18">
        <f t="shared" ref="T328:T340" si="37">SUM(D328:S328)</f>
        <v>597753917</v>
      </c>
      <c r="U328" s="19"/>
      <c r="V328" s="20"/>
    </row>
    <row r="329" spans="1:22" ht="12" hidden="1" customHeight="1">
      <c r="A329" s="20"/>
      <c r="B329" s="41"/>
      <c r="C329" s="17">
        <v>1991</v>
      </c>
      <c r="D329" s="18">
        <f>D187+D293</f>
        <v>360089125</v>
      </c>
      <c r="E329" s="18">
        <f>E187+E293</f>
        <v>209430868</v>
      </c>
      <c r="F329" s="18">
        <f>F187+F293</f>
        <v>0</v>
      </c>
      <c r="G329" s="18">
        <f>G187+G293</f>
        <v>2238060</v>
      </c>
      <c r="H329" s="18">
        <f>H187+H293</f>
        <v>0</v>
      </c>
      <c r="I329" s="18">
        <f>I187+I293</f>
        <v>16622716</v>
      </c>
      <c r="J329" s="18">
        <f>J187+J293</f>
        <v>0</v>
      </c>
      <c r="K329" s="18">
        <f>K187+K293</f>
        <v>20629642</v>
      </c>
      <c r="L329" s="18">
        <f>L187+L293</f>
        <v>1192250</v>
      </c>
      <c r="M329" s="18">
        <f>M187+M293</f>
        <v>0</v>
      </c>
      <c r="N329" s="18">
        <f>N187+N293</f>
        <v>66925533</v>
      </c>
      <c r="O329" s="18">
        <f>O187+O293</f>
        <v>0</v>
      </c>
      <c r="P329" s="18">
        <f>P187+P293</f>
        <v>29890202</v>
      </c>
      <c r="Q329" s="18">
        <f>Q187+Q293</f>
        <v>0</v>
      </c>
      <c r="R329" s="18">
        <f>R187+R293</f>
        <v>0</v>
      </c>
      <c r="S329" s="18">
        <f>S187+S293</f>
        <v>68630</v>
      </c>
      <c r="T329" s="18">
        <f t="shared" si="37"/>
        <v>707087026</v>
      </c>
      <c r="U329" s="19"/>
      <c r="V329" s="20"/>
    </row>
    <row r="330" spans="1:22" ht="12" hidden="1" customHeight="1">
      <c r="A330" s="20"/>
      <c r="B330" s="41"/>
      <c r="C330" s="17">
        <v>1992</v>
      </c>
      <c r="D330" s="18">
        <f>D188+D294</f>
        <v>399686021</v>
      </c>
      <c r="E330" s="18">
        <f>E188+E294</f>
        <v>234859290</v>
      </c>
      <c r="F330" s="18">
        <f>F188+F294</f>
        <v>0</v>
      </c>
      <c r="G330" s="18">
        <f>G188+G294</f>
        <v>1834400</v>
      </c>
      <c r="H330" s="18">
        <f>H188+H294</f>
        <v>0</v>
      </c>
      <c r="I330" s="18">
        <f>I188+I294</f>
        <v>17041372</v>
      </c>
      <c r="J330" s="18">
        <f>J188+J294</f>
        <v>0</v>
      </c>
      <c r="K330" s="18">
        <f>K188+K294</f>
        <v>14481856</v>
      </c>
      <c r="L330" s="18">
        <f>L188+L294</f>
        <v>7097280</v>
      </c>
      <c r="M330" s="18">
        <f>M188+M294</f>
        <v>0</v>
      </c>
      <c r="N330" s="18">
        <f>N188+N294</f>
        <v>67678391</v>
      </c>
      <c r="O330" s="18">
        <f>O188+O294</f>
        <v>0</v>
      </c>
      <c r="P330" s="18">
        <f>P188+P294</f>
        <v>30508476</v>
      </c>
      <c r="Q330" s="18">
        <f>Q188+Q294</f>
        <v>0</v>
      </c>
      <c r="R330" s="18">
        <f>R188+R294</f>
        <v>0</v>
      </c>
      <c r="S330" s="18">
        <f>S188+S294</f>
        <v>62870</v>
      </c>
      <c r="T330" s="18">
        <f t="shared" si="37"/>
        <v>773249956</v>
      </c>
      <c r="U330" s="19"/>
      <c r="V330" s="20"/>
    </row>
    <row r="331" spans="1:22" ht="12" hidden="1" customHeight="1">
      <c r="A331" s="20"/>
      <c r="B331" s="41"/>
      <c r="C331" s="17">
        <v>1993</v>
      </c>
      <c r="D331" s="18">
        <f>D189+D295</f>
        <v>429528904</v>
      </c>
      <c r="E331" s="18">
        <f>E189+E295</f>
        <v>256083559</v>
      </c>
      <c r="F331" s="18">
        <f>F189+F295</f>
        <v>0</v>
      </c>
      <c r="G331" s="18">
        <f>G189+G295</f>
        <v>1507986</v>
      </c>
      <c r="H331" s="18">
        <f>H189+H295</f>
        <v>0</v>
      </c>
      <c r="I331" s="18">
        <f>I189+I295</f>
        <v>17147876</v>
      </c>
      <c r="J331" s="18">
        <f>J189+J295</f>
        <v>0</v>
      </c>
      <c r="K331" s="18">
        <f>K189+K295</f>
        <v>14715353</v>
      </c>
      <c r="L331" s="18">
        <f>L189+L295</f>
        <v>7944484</v>
      </c>
      <c r="M331" s="18">
        <f>M189+M295</f>
        <v>0</v>
      </c>
      <c r="N331" s="18">
        <f>N189+N295</f>
        <v>65755564</v>
      </c>
      <c r="O331" s="18">
        <f>O189+O295</f>
        <v>0</v>
      </c>
      <c r="P331" s="18">
        <f>P189+P295</f>
        <v>29409514</v>
      </c>
      <c r="Q331" s="18">
        <f>Q189+Q295</f>
        <v>0</v>
      </c>
      <c r="R331" s="18">
        <f>R189+R295</f>
        <v>0</v>
      </c>
      <c r="S331" s="18">
        <f>S189+S295</f>
        <v>189400</v>
      </c>
      <c r="T331" s="18">
        <f t="shared" si="37"/>
        <v>822282640</v>
      </c>
      <c r="U331" s="19"/>
      <c r="V331" s="20"/>
    </row>
    <row r="332" spans="1:22" ht="12" hidden="1" customHeight="1">
      <c r="A332" s="20"/>
      <c r="B332" s="41"/>
      <c r="C332" s="17">
        <v>1994</v>
      </c>
      <c r="D332" s="18">
        <f>D190+D296</f>
        <v>477497314</v>
      </c>
      <c r="E332" s="18">
        <f>E190+E296</f>
        <v>308676001</v>
      </c>
      <c r="F332" s="18">
        <f>F190+F296</f>
        <v>678870</v>
      </c>
      <c r="G332" s="18">
        <f>G190+G296</f>
        <v>1683342</v>
      </c>
      <c r="H332" s="18">
        <f>H190+H296</f>
        <v>0</v>
      </c>
      <c r="I332" s="18">
        <f>I190+I296</f>
        <v>23723303</v>
      </c>
      <c r="J332" s="18">
        <f>J190+J296</f>
        <v>0</v>
      </c>
      <c r="K332" s="18">
        <f>K190+K296</f>
        <v>16974312</v>
      </c>
      <c r="L332" s="18">
        <f>L190+L296</f>
        <v>8939242</v>
      </c>
      <c r="M332" s="18">
        <f>M190+M296</f>
        <v>0</v>
      </c>
      <c r="N332" s="18">
        <f>N190+N296</f>
        <v>74527030</v>
      </c>
      <c r="O332" s="18">
        <f>O190+O296</f>
        <v>0</v>
      </c>
      <c r="P332" s="18">
        <f>P190+P296</f>
        <v>35621464</v>
      </c>
      <c r="Q332" s="18">
        <f>Q190+Q296</f>
        <v>0</v>
      </c>
      <c r="R332" s="18">
        <f>R190+R296</f>
        <v>0</v>
      </c>
      <c r="S332" s="18">
        <f>S190+S296</f>
        <v>68530</v>
      </c>
      <c r="T332" s="18">
        <f t="shared" si="37"/>
        <v>948389408</v>
      </c>
      <c r="U332" s="19"/>
      <c r="V332" s="20"/>
    </row>
    <row r="333" spans="1:22" ht="12" hidden="1" customHeight="1">
      <c r="A333" s="20"/>
      <c r="B333" s="41"/>
      <c r="C333" s="17">
        <v>1995</v>
      </c>
      <c r="D333" s="18">
        <f>D191+D297</f>
        <v>501445418</v>
      </c>
      <c r="E333" s="18">
        <f>E191+E297</f>
        <v>332928225</v>
      </c>
      <c r="F333" s="18">
        <f>F191+F297</f>
        <v>807590</v>
      </c>
      <c r="G333" s="18">
        <f>G191+G297</f>
        <v>1717592</v>
      </c>
      <c r="H333" s="18">
        <f>H191+H297</f>
        <v>0</v>
      </c>
      <c r="I333" s="18">
        <f>I191+I297</f>
        <v>26947738</v>
      </c>
      <c r="J333" s="18">
        <f>J191+J297</f>
        <v>0</v>
      </c>
      <c r="K333" s="18">
        <f>K191+K297</f>
        <v>16927516</v>
      </c>
      <c r="L333" s="18">
        <f>L191+L297</f>
        <v>10324980</v>
      </c>
      <c r="M333" s="18">
        <f>M191+M297</f>
        <v>0</v>
      </c>
      <c r="N333" s="18">
        <f>N191+N297</f>
        <v>74529499</v>
      </c>
      <c r="O333" s="18">
        <f>O191+O297</f>
        <v>0</v>
      </c>
      <c r="P333" s="18">
        <f>P191+P297</f>
        <v>36822931</v>
      </c>
      <c r="Q333" s="18">
        <f>Q191+Q297</f>
        <v>0</v>
      </c>
      <c r="R333" s="18">
        <f>R191+R297</f>
        <v>0</v>
      </c>
      <c r="S333" s="18">
        <f>S191+S297</f>
        <v>54980</v>
      </c>
      <c r="T333" s="18">
        <f t="shared" si="37"/>
        <v>1002506469</v>
      </c>
      <c r="U333" s="19"/>
      <c r="V333" s="20"/>
    </row>
    <row r="334" spans="1:22" ht="12" hidden="1" customHeight="1">
      <c r="A334" s="20"/>
      <c r="B334" s="41"/>
      <c r="C334" s="17">
        <v>1996</v>
      </c>
      <c r="D334" s="18">
        <f>D192+D298</f>
        <v>552868462</v>
      </c>
      <c r="E334" s="18">
        <f>E192+E298</f>
        <v>380336776</v>
      </c>
      <c r="F334" s="18">
        <f>F192+F298</f>
        <v>754230</v>
      </c>
      <c r="G334" s="18">
        <f>G192+G298</f>
        <v>1534123</v>
      </c>
      <c r="H334" s="18">
        <f>H192+H298</f>
        <v>0</v>
      </c>
      <c r="I334" s="18">
        <f>I192+I298</f>
        <v>27868814</v>
      </c>
      <c r="J334" s="18">
        <f>J192+J298</f>
        <v>0</v>
      </c>
      <c r="K334" s="18">
        <f>K192+K298</f>
        <v>15991934</v>
      </c>
      <c r="L334" s="18">
        <f>L192+L298</f>
        <v>10939407</v>
      </c>
      <c r="M334" s="18">
        <f>M192+M298</f>
        <v>0</v>
      </c>
      <c r="N334" s="18">
        <f>N192+N298</f>
        <v>73274125</v>
      </c>
      <c r="O334" s="18">
        <f>O192+O298</f>
        <v>0</v>
      </c>
      <c r="P334" s="18">
        <f>P192+P298</f>
        <v>37821664</v>
      </c>
      <c r="Q334" s="18">
        <f>Q192+Q298</f>
        <v>0</v>
      </c>
      <c r="R334" s="18">
        <f>R192+R298</f>
        <v>0</v>
      </c>
      <c r="S334" s="18">
        <f>S192+S298</f>
        <v>22840</v>
      </c>
      <c r="T334" s="18">
        <f t="shared" si="37"/>
        <v>1101412375</v>
      </c>
      <c r="U334" s="19"/>
      <c r="V334" s="20"/>
    </row>
    <row r="335" spans="1:22" ht="12" hidden="1" customHeight="1">
      <c r="A335" s="20"/>
      <c r="B335" s="41"/>
      <c r="C335" s="17">
        <v>1997</v>
      </c>
      <c r="D335" s="18">
        <f>D193+D299</f>
        <v>614904746</v>
      </c>
      <c r="E335" s="18">
        <f>E193+E299</f>
        <v>448209823</v>
      </c>
      <c r="F335" s="18">
        <f>F193+F299</f>
        <v>947860</v>
      </c>
      <c r="G335" s="18">
        <f>G193+G299</f>
        <v>1751297</v>
      </c>
      <c r="H335" s="18">
        <f>H193+H299</f>
        <v>0</v>
      </c>
      <c r="I335" s="18">
        <f>I193+I299</f>
        <v>32495047</v>
      </c>
      <c r="J335" s="18">
        <f>J193+J299</f>
        <v>0</v>
      </c>
      <c r="K335" s="18">
        <f>K193+K299</f>
        <v>17802647</v>
      </c>
      <c r="L335" s="18">
        <f>L193+L299</f>
        <v>12977210</v>
      </c>
      <c r="M335" s="18">
        <f>M193+M299</f>
        <v>0</v>
      </c>
      <c r="N335" s="18">
        <f>N193+N299</f>
        <v>83827310</v>
      </c>
      <c r="O335" s="18">
        <f>O193+O299</f>
        <v>0</v>
      </c>
      <c r="P335" s="18">
        <f>P193+P299</f>
        <v>42382632</v>
      </c>
      <c r="Q335" s="18">
        <f>Q193+Q299</f>
        <v>0</v>
      </c>
      <c r="R335" s="18">
        <f>R193+R299</f>
        <v>0</v>
      </c>
      <c r="S335" s="18">
        <f>S193+S299</f>
        <v>22370</v>
      </c>
      <c r="T335" s="18">
        <f t="shared" si="37"/>
        <v>1255320942</v>
      </c>
      <c r="U335" s="19"/>
      <c r="V335" s="20"/>
    </row>
    <row r="336" spans="1:22" ht="12" hidden="1" customHeight="1">
      <c r="A336" s="20"/>
      <c r="B336" s="41"/>
      <c r="C336" s="17">
        <v>1998</v>
      </c>
      <c r="D336" s="18">
        <f>D194+D300</f>
        <v>672171884</v>
      </c>
      <c r="E336" s="18">
        <f>E194+E300</f>
        <v>477492895</v>
      </c>
      <c r="F336" s="18">
        <f>F194+F300</f>
        <v>930280</v>
      </c>
      <c r="G336" s="18">
        <f>G194+G300</f>
        <v>1656470</v>
      </c>
      <c r="H336" s="18">
        <f>H194+H300</f>
        <v>0</v>
      </c>
      <c r="I336" s="18">
        <f>I194+I300</f>
        <v>35905119</v>
      </c>
      <c r="J336" s="18">
        <f>J194+J300</f>
        <v>0</v>
      </c>
      <c r="K336" s="18">
        <f>K194+K300</f>
        <v>17290255</v>
      </c>
      <c r="L336" s="18">
        <f>L194+L300</f>
        <v>12783466</v>
      </c>
      <c r="M336" s="18">
        <f>M194+M300</f>
        <v>0</v>
      </c>
      <c r="N336" s="18">
        <f>N194+N300</f>
        <v>84206870</v>
      </c>
      <c r="O336" s="18">
        <f>O194+O300</f>
        <v>0</v>
      </c>
      <c r="P336" s="18">
        <f>P194+P300</f>
        <v>42768612</v>
      </c>
      <c r="Q336" s="18">
        <f>Q194+Q300</f>
        <v>0</v>
      </c>
      <c r="R336" s="18">
        <f>R194+R300</f>
        <v>0</v>
      </c>
      <c r="S336" s="18">
        <f>S194+S300</f>
        <v>268050</v>
      </c>
      <c r="T336" s="18">
        <f t="shared" si="37"/>
        <v>1345473901</v>
      </c>
      <c r="U336" s="19"/>
      <c r="V336" s="20"/>
    </row>
    <row r="337" spans="1:22" ht="12" hidden="1" customHeight="1">
      <c r="A337" s="20"/>
      <c r="B337" s="41"/>
      <c r="C337" s="17">
        <v>1999</v>
      </c>
      <c r="D337" s="18">
        <f>D195+D301</f>
        <v>731570234</v>
      </c>
      <c r="E337" s="18">
        <f>E195+E301</f>
        <v>501184522</v>
      </c>
      <c r="F337" s="18">
        <f>F195+F301</f>
        <v>890870</v>
      </c>
      <c r="G337" s="18">
        <f>G195+G301</f>
        <v>1663640</v>
      </c>
      <c r="H337" s="18">
        <f>H195+H301</f>
        <v>0</v>
      </c>
      <c r="I337" s="18">
        <f>I195+I301</f>
        <v>38714349</v>
      </c>
      <c r="J337" s="18">
        <f>J195+J301</f>
        <v>0</v>
      </c>
      <c r="K337" s="18">
        <f>K195+K301</f>
        <v>18628550</v>
      </c>
      <c r="L337" s="18">
        <f>L195+L301</f>
        <v>13571753</v>
      </c>
      <c r="M337" s="18">
        <f>M195+M301</f>
        <v>0</v>
      </c>
      <c r="N337" s="18">
        <f>N195+N301</f>
        <v>83494973</v>
      </c>
      <c r="O337" s="18">
        <f>O195+O301</f>
        <v>0</v>
      </c>
      <c r="P337" s="18">
        <f>P195+P301</f>
        <v>43339981</v>
      </c>
      <c r="Q337" s="18">
        <f>Q195+Q301</f>
        <v>0</v>
      </c>
      <c r="R337" s="18">
        <f>R195+R301</f>
        <v>0</v>
      </c>
      <c r="S337" s="18">
        <f>S195+S301</f>
        <v>248680</v>
      </c>
      <c r="T337" s="18">
        <f t="shared" si="37"/>
        <v>1433307552</v>
      </c>
      <c r="U337" s="19"/>
      <c r="V337" s="20"/>
    </row>
    <row r="338" spans="1:22" ht="12" hidden="1" customHeight="1">
      <c r="A338" s="20"/>
      <c r="B338" s="41"/>
      <c r="C338" s="17">
        <v>2000</v>
      </c>
      <c r="D338" s="18">
        <f>D196+D302</f>
        <v>838457539</v>
      </c>
      <c r="E338" s="18">
        <f>E196+E302</f>
        <v>579712758</v>
      </c>
      <c r="F338" s="18">
        <f>F196+F302</f>
        <v>1090660</v>
      </c>
      <c r="G338" s="18">
        <f>G196+G302</f>
        <v>1951140</v>
      </c>
      <c r="H338" s="18">
        <f>H196+H302</f>
        <v>0</v>
      </c>
      <c r="I338" s="18">
        <f>I196+I302</f>
        <v>48930940</v>
      </c>
      <c r="J338" s="18">
        <f>J196+J302</f>
        <v>0</v>
      </c>
      <c r="K338" s="18">
        <f>K196+K302</f>
        <v>21587710</v>
      </c>
      <c r="L338" s="18">
        <f>L196+L302</f>
        <v>18988656</v>
      </c>
      <c r="M338" s="18">
        <f>M196+M302</f>
        <v>0</v>
      </c>
      <c r="N338" s="18">
        <f>N196+N302</f>
        <v>94898656</v>
      </c>
      <c r="O338" s="18">
        <f>O196+O302</f>
        <v>0</v>
      </c>
      <c r="P338" s="18">
        <f>P196+P302</f>
        <v>52808702</v>
      </c>
      <c r="Q338" s="18">
        <f>Q196+Q302</f>
        <v>0</v>
      </c>
      <c r="R338" s="18">
        <f>R196+R302</f>
        <v>0</v>
      </c>
      <c r="S338" s="18">
        <f>S196+S302</f>
        <v>222440</v>
      </c>
      <c r="T338" s="18">
        <f t="shared" si="37"/>
        <v>1658649201</v>
      </c>
      <c r="U338" s="19"/>
      <c r="V338" s="20"/>
    </row>
    <row r="339" spans="1:22" ht="12" hidden="1" customHeight="1">
      <c r="A339" s="20"/>
      <c r="B339" s="41"/>
      <c r="C339" s="17">
        <v>2001</v>
      </c>
      <c r="D339" s="18">
        <f>D197+D303</f>
        <v>898823466</v>
      </c>
      <c r="E339" s="18">
        <f>E197+E303</f>
        <v>614660365</v>
      </c>
      <c r="F339" s="18">
        <f>F197+F303</f>
        <v>1427000</v>
      </c>
      <c r="G339" s="18">
        <f>G197+G303</f>
        <v>1865540</v>
      </c>
      <c r="H339" s="18">
        <f>H197+H303</f>
        <v>0</v>
      </c>
      <c r="I339" s="18">
        <f>I197+I303</f>
        <v>50715791</v>
      </c>
      <c r="J339" s="18">
        <f>J197+J303</f>
        <v>0</v>
      </c>
      <c r="K339" s="18">
        <f>K197+K303</f>
        <v>21160468</v>
      </c>
      <c r="L339" s="18">
        <f>L197+L303</f>
        <v>27300767</v>
      </c>
      <c r="M339" s="18">
        <f>M197+M303</f>
        <v>0</v>
      </c>
      <c r="N339" s="18">
        <f>N197+N303</f>
        <v>96554999</v>
      </c>
      <c r="O339" s="18">
        <f>O197+O303</f>
        <v>0</v>
      </c>
      <c r="P339" s="18">
        <f>P197+P303</f>
        <v>54487385</v>
      </c>
      <c r="Q339" s="18">
        <f>Q197+Q303</f>
        <v>0</v>
      </c>
      <c r="R339" s="18">
        <f>R197+R303</f>
        <v>0</v>
      </c>
      <c r="S339" s="18">
        <f>S197+S303</f>
        <v>59090</v>
      </c>
      <c r="T339" s="18">
        <f t="shared" si="37"/>
        <v>1767054871</v>
      </c>
      <c r="U339" s="19"/>
      <c r="V339" s="20"/>
    </row>
    <row r="340" spans="1:22" ht="12" hidden="1" customHeight="1">
      <c r="A340" s="20"/>
      <c r="B340" s="41"/>
      <c r="C340" s="17">
        <v>2002</v>
      </c>
      <c r="D340" s="18">
        <f>D198+D304</f>
        <v>903896752</v>
      </c>
      <c r="E340" s="18">
        <f>E198+E304</f>
        <v>622461225</v>
      </c>
      <c r="F340" s="18">
        <f>F198+F304</f>
        <v>2426850</v>
      </c>
      <c r="G340" s="18">
        <f>G198+G304</f>
        <v>1813880</v>
      </c>
      <c r="H340" s="18">
        <f>H198+H304</f>
        <v>0</v>
      </c>
      <c r="I340" s="18">
        <f>I198+I304</f>
        <v>55022632</v>
      </c>
      <c r="J340" s="18">
        <f>J198+J304</f>
        <v>0</v>
      </c>
      <c r="K340" s="18">
        <f>K198+K304</f>
        <v>20190363</v>
      </c>
      <c r="L340" s="18">
        <f>L198+L304</f>
        <v>31772530</v>
      </c>
      <c r="M340" s="18">
        <f>M198+M304</f>
        <v>0</v>
      </c>
      <c r="N340" s="18">
        <f>N198+N304</f>
        <v>93943777</v>
      </c>
      <c r="O340" s="18">
        <f>O198+O304</f>
        <v>0</v>
      </c>
      <c r="P340" s="18">
        <f>P198+P304</f>
        <v>53531526</v>
      </c>
      <c r="Q340" s="18">
        <f>Q198+Q304</f>
        <v>75800</v>
      </c>
      <c r="R340" s="18">
        <f>R198+R304</f>
        <v>0</v>
      </c>
      <c r="S340" s="18">
        <f>S198+S304</f>
        <v>47430</v>
      </c>
      <c r="T340" s="18">
        <f t="shared" si="37"/>
        <v>1785182765</v>
      </c>
      <c r="U340" s="19"/>
      <c r="V340" s="20"/>
    </row>
    <row r="341" spans="1:22" ht="12" hidden="1" customHeight="1">
      <c r="A341" s="20"/>
      <c r="B341" s="41"/>
      <c r="C341" s="17">
        <v>2003</v>
      </c>
      <c r="D341" s="18">
        <f>D199+D305</f>
        <v>1016382048</v>
      </c>
      <c r="E341" s="18">
        <f>E199+E305</f>
        <v>715122271</v>
      </c>
      <c r="F341" s="18">
        <f>F199+F305</f>
        <v>2396340</v>
      </c>
      <c r="G341" s="18">
        <f>G199+G305</f>
        <v>2038690</v>
      </c>
      <c r="H341" s="18">
        <f>H199+H305</f>
        <v>0</v>
      </c>
      <c r="I341" s="18">
        <f>I199+I305</f>
        <v>63340373</v>
      </c>
      <c r="J341" s="18">
        <f>J199+J305</f>
        <v>0</v>
      </c>
      <c r="K341" s="18">
        <f>K199+K305</f>
        <v>23996863</v>
      </c>
      <c r="L341" s="18">
        <f>L199+L305</f>
        <v>47842163</v>
      </c>
      <c r="M341" s="18">
        <f>M199+M305</f>
        <v>0</v>
      </c>
      <c r="N341" s="18">
        <f>N199+N305</f>
        <v>111004610</v>
      </c>
      <c r="O341" s="18">
        <f>O199+O305</f>
        <v>0</v>
      </c>
      <c r="P341" s="18">
        <f>P199+P305</f>
        <v>65347093</v>
      </c>
      <c r="Q341" s="18">
        <f>Q199+Q305</f>
        <v>27590</v>
      </c>
      <c r="R341" s="18">
        <f>R199+R305</f>
        <v>0</v>
      </c>
      <c r="S341" s="18">
        <f>S199+S305</f>
        <v>43878</v>
      </c>
      <c r="T341" s="18">
        <f t="shared" ref="T341:T348" si="38">SUM(D341:S341)</f>
        <v>2047541919</v>
      </c>
      <c r="U341" s="19"/>
      <c r="V341" s="20"/>
    </row>
    <row r="342" spans="1:22" ht="12" customHeight="1">
      <c r="A342" s="20"/>
      <c r="B342" s="41" t="s">
        <v>54</v>
      </c>
      <c r="C342" s="17">
        <v>2004</v>
      </c>
      <c r="D342" s="18">
        <f>D200+D306</f>
        <v>988015878</v>
      </c>
      <c r="E342" s="18">
        <f>E200+E306</f>
        <v>729992647</v>
      </c>
      <c r="F342" s="18">
        <f>F200+F306</f>
        <v>158660</v>
      </c>
      <c r="G342" s="18">
        <f>G200+G306</f>
        <v>2045930</v>
      </c>
      <c r="H342" s="18">
        <f>H200+H306</f>
        <v>0</v>
      </c>
      <c r="I342" s="18">
        <f>I200+I306</f>
        <v>66048070</v>
      </c>
      <c r="J342" s="18">
        <f>J200+J306</f>
        <v>88910</v>
      </c>
      <c r="K342" s="18">
        <f>K200+K306</f>
        <v>23283373</v>
      </c>
      <c r="L342" s="18">
        <f>L200+L306</f>
        <v>64760390</v>
      </c>
      <c r="M342" s="18">
        <f>M200+M306</f>
        <v>104940</v>
      </c>
      <c r="N342" s="18">
        <f>N200+N306</f>
        <v>110759469</v>
      </c>
      <c r="O342" s="18">
        <f>O200+O306</f>
        <v>76780</v>
      </c>
      <c r="P342" s="18">
        <f>P200+P306</f>
        <v>66790680</v>
      </c>
      <c r="Q342" s="18">
        <f>Q200+Q306</f>
        <v>16590</v>
      </c>
      <c r="R342" s="18">
        <f>R200+R306</f>
        <v>0</v>
      </c>
      <c r="S342" s="18">
        <f>S200+S306</f>
        <v>93720</v>
      </c>
      <c r="T342" s="18">
        <f t="shared" si="38"/>
        <v>2052236037</v>
      </c>
      <c r="U342" s="19"/>
      <c r="V342" s="20"/>
    </row>
    <row r="343" spans="1:22" ht="12" customHeight="1">
      <c r="A343" s="20"/>
      <c r="B343" s="41" t="s">
        <v>25</v>
      </c>
      <c r="C343" s="17">
        <v>2005</v>
      </c>
      <c r="D343" s="18">
        <f>D201+D307</f>
        <v>1004066315</v>
      </c>
      <c r="E343" s="18">
        <f>E201+E307</f>
        <v>756420494</v>
      </c>
      <c r="F343" s="18">
        <f>F201+F307</f>
        <v>60140</v>
      </c>
      <c r="G343" s="18">
        <f>G201+G307</f>
        <v>1889610</v>
      </c>
      <c r="H343" s="18">
        <f>H201+H307</f>
        <v>0</v>
      </c>
      <c r="I343" s="18">
        <f>I201+I307</f>
        <v>68383634</v>
      </c>
      <c r="J343" s="18">
        <f>J201+J307</f>
        <v>156050</v>
      </c>
      <c r="K343" s="18">
        <f>K201+K307</f>
        <v>22174722</v>
      </c>
      <c r="L343" s="18">
        <f>L201+L307</f>
        <v>91406927</v>
      </c>
      <c r="M343" s="18">
        <f>M201+M307</f>
        <v>0</v>
      </c>
      <c r="N343" s="18">
        <f>N201+N307</f>
        <v>112157034</v>
      </c>
      <c r="O343" s="18">
        <f>O201+O307</f>
        <v>1664910</v>
      </c>
      <c r="P343" s="18">
        <f>P201+P307</f>
        <v>68907150</v>
      </c>
      <c r="Q343" s="18">
        <f>Q201+Q307</f>
        <v>22760</v>
      </c>
      <c r="R343" s="18">
        <f>R201+R307</f>
        <v>0</v>
      </c>
      <c r="S343" s="18">
        <f>S201+S307</f>
        <v>69760</v>
      </c>
      <c r="T343" s="18">
        <f t="shared" si="38"/>
        <v>2127379506</v>
      </c>
      <c r="U343" s="19"/>
      <c r="V343" s="20"/>
    </row>
    <row r="344" spans="1:22" s="26" customFormat="1" ht="12" customHeight="1">
      <c r="A344" s="25"/>
      <c r="B344" s="41"/>
      <c r="C344" s="17">
        <v>2006</v>
      </c>
      <c r="D344" s="18">
        <f>D202+D308</f>
        <v>1101499345</v>
      </c>
      <c r="E344" s="18">
        <f>E202+E308</f>
        <v>845936964</v>
      </c>
      <c r="F344" s="18">
        <f>F202+F308</f>
        <v>17624</v>
      </c>
      <c r="G344" s="18">
        <f>G202+G308</f>
        <v>1923233</v>
      </c>
      <c r="H344" s="18">
        <f>H202+H308</f>
        <v>0</v>
      </c>
      <c r="I344" s="18">
        <f>I202+I308</f>
        <v>75730646</v>
      </c>
      <c r="J344" s="18">
        <f>J202+J308</f>
        <v>183450</v>
      </c>
      <c r="K344" s="18">
        <f>K202+K308</f>
        <v>22256032</v>
      </c>
      <c r="L344" s="18">
        <f>L202+L308</f>
        <v>120073731</v>
      </c>
      <c r="M344" s="18">
        <f>M202+M308</f>
        <v>513035</v>
      </c>
      <c r="N344" s="18">
        <f>N202+N308</f>
        <v>126362399</v>
      </c>
      <c r="O344" s="18">
        <f>O202+O308</f>
        <v>1002660</v>
      </c>
      <c r="P344" s="18">
        <f>P202+P308</f>
        <v>77111272</v>
      </c>
      <c r="Q344" s="18">
        <f>Q202+Q308</f>
        <v>14148</v>
      </c>
      <c r="R344" s="18">
        <f>R202+R308</f>
        <v>1350</v>
      </c>
      <c r="S344" s="18">
        <f>S202+S308</f>
        <v>63107</v>
      </c>
      <c r="T344" s="18">
        <f t="shared" si="38"/>
        <v>2372688996</v>
      </c>
      <c r="U344" s="27"/>
      <c r="V344" s="25"/>
    </row>
    <row r="345" spans="1:22" s="26" customFormat="1" ht="12" customHeight="1">
      <c r="A345" s="25"/>
      <c r="B345" s="41"/>
      <c r="C345" s="17">
        <v>2007</v>
      </c>
      <c r="D345" s="18">
        <f>D203+D309</f>
        <v>1080429936</v>
      </c>
      <c r="E345" s="18">
        <f>E203+E309</f>
        <v>868489654</v>
      </c>
      <c r="F345" s="18">
        <f>F203+F309</f>
        <v>305599</v>
      </c>
      <c r="G345" s="18">
        <f>G203+G309</f>
        <v>1972530</v>
      </c>
      <c r="H345" s="18">
        <f>H203+H309</f>
        <v>0</v>
      </c>
      <c r="I345" s="18">
        <f>I203+I309</f>
        <v>76390765</v>
      </c>
      <c r="J345" s="18">
        <f>J203+J309</f>
        <v>179987</v>
      </c>
      <c r="K345" s="18">
        <f>K203+K309</f>
        <v>21049232</v>
      </c>
      <c r="L345" s="18">
        <f>L203+L309</f>
        <v>146695374</v>
      </c>
      <c r="M345" s="18">
        <f>M203+M309</f>
        <v>24327</v>
      </c>
      <c r="N345" s="18">
        <f>N203+N309</f>
        <v>125929204</v>
      </c>
      <c r="O345" s="18">
        <f>O203+O309</f>
        <v>1155033</v>
      </c>
      <c r="P345" s="18">
        <f>P203+P309</f>
        <v>79468476</v>
      </c>
      <c r="Q345" s="18">
        <f>Q203+Q309</f>
        <v>79060</v>
      </c>
      <c r="R345" s="18">
        <f>R203+R309</f>
        <v>87</v>
      </c>
      <c r="S345" s="18">
        <f>S203+S309</f>
        <v>59920</v>
      </c>
      <c r="T345" s="18">
        <f t="shared" si="38"/>
        <v>2402229184</v>
      </c>
      <c r="U345" s="19"/>
      <c r="V345" s="25"/>
    </row>
    <row r="346" spans="1:22" s="26" customFormat="1" ht="12" customHeight="1">
      <c r="A346" s="25"/>
      <c r="B346" s="41"/>
      <c r="C346" s="17">
        <v>2008</v>
      </c>
      <c r="D346" s="18">
        <f>D204+D310</f>
        <v>1056243960</v>
      </c>
      <c r="E346" s="18">
        <f>E204+E310</f>
        <v>848218907</v>
      </c>
      <c r="F346" s="18">
        <f>F204+F310</f>
        <v>839907</v>
      </c>
      <c r="G346" s="18">
        <f>G204+G310</f>
        <v>1825535</v>
      </c>
      <c r="H346" s="18">
        <f>H204+H310</f>
        <v>0</v>
      </c>
      <c r="I346" s="18">
        <f>I204+I310</f>
        <v>75705412</v>
      </c>
      <c r="J346" s="18">
        <f>J204+J310</f>
        <v>245400</v>
      </c>
      <c r="K346" s="18">
        <f>K204+K310</f>
        <v>19904195</v>
      </c>
      <c r="L346" s="18">
        <f>L204+L310</f>
        <v>164529540</v>
      </c>
      <c r="M346" s="18">
        <f>M204+M310</f>
        <v>19065</v>
      </c>
      <c r="N346" s="18">
        <f>N204+N310</f>
        <v>126437447</v>
      </c>
      <c r="O346" s="18">
        <f>O204+O310</f>
        <v>277910</v>
      </c>
      <c r="P346" s="18">
        <f>P204+P310</f>
        <v>81868935</v>
      </c>
      <c r="Q346" s="18">
        <f>Q204+Q310</f>
        <v>192740</v>
      </c>
      <c r="R346" s="18">
        <f>R204+R310</f>
        <v>31590</v>
      </c>
      <c r="S346" s="18">
        <f>S204+S310</f>
        <v>128740</v>
      </c>
      <c r="T346" s="18">
        <f>SUM(D346:S346)</f>
        <v>2376469283</v>
      </c>
      <c r="U346" s="19"/>
      <c r="V346" s="25"/>
    </row>
    <row r="347" spans="1:22" s="26" customFormat="1" ht="12" customHeight="1">
      <c r="A347" s="25"/>
      <c r="B347" s="41"/>
      <c r="C347" s="17">
        <v>2009</v>
      </c>
      <c r="D347" s="18">
        <f>D205+D311</f>
        <v>1048744277</v>
      </c>
      <c r="E347" s="18">
        <f>E205+E311</f>
        <v>861006430</v>
      </c>
      <c r="F347" s="18">
        <f>F205+F311</f>
        <v>907180</v>
      </c>
      <c r="G347" s="18">
        <f>G205+G311</f>
        <v>1660460</v>
      </c>
      <c r="H347" s="18">
        <f>H205+H311</f>
        <v>46270</v>
      </c>
      <c r="I347" s="18">
        <f>I205+I311</f>
        <v>74957737</v>
      </c>
      <c r="J347" s="18">
        <f>J205+J311</f>
        <v>251400</v>
      </c>
      <c r="K347" s="18">
        <f>K205+K311</f>
        <v>19830547</v>
      </c>
      <c r="L347" s="18">
        <f>L205+L311</f>
        <v>171874177</v>
      </c>
      <c r="M347" s="18">
        <f>M205+M311</f>
        <v>14840</v>
      </c>
      <c r="N347" s="18">
        <f>N205+N311</f>
        <v>126822880</v>
      </c>
      <c r="O347" s="18">
        <f>O205+O311</f>
        <v>123767</v>
      </c>
      <c r="P347" s="18">
        <f>P205+P311</f>
        <v>84411517</v>
      </c>
      <c r="Q347" s="18">
        <f>Q205+Q311</f>
        <v>298240</v>
      </c>
      <c r="R347" s="18">
        <f>R205+R311</f>
        <v>0</v>
      </c>
      <c r="S347" s="18">
        <f>S205+S311</f>
        <v>120760</v>
      </c>
      <c r="T347" s="18">
        <f t="shared" si="38"/>
        <v>2391070482</v>
      </c>
      <c r="U347" s="27"/>
      <c r="V347" s="25"/>
    </row>
    <row r="348" spans="1:22" s="26" customFormat="1" ht="12" customHeight="1">
      <c r="A348" s="25"/>
      <c r="B348" s="41"/>
      <c r="C348" s="17">
        <v>2010</v>
      </c>
      <c r="D348" s="18">
        <f>D206+D312</f>
        <v>1055974483</v>
      </c>
      <c r="E348" s="18">
        <f>E206+E312</f>
        <v>870860930</v>
      </c>
      <c r="F348" s="18">
        <f>F206+F312</f>
        <v>1166300</v>
      </c>
      <c r="G348" s="18">
        <f>G206+G312</f>
        <v>1648660</v>
      </c>
      <c r="H348" s="18">
        <f>H206+H312</f>
        <v>46270</v>
      </c>
      <c r="I348" s="18">
        <f>I206+I312</f>
        <v>75108203</v>
      </c>
      <c r="J348" s="18">
        <f>J206+J312</f>
        <v>289900</v>
      </c>
      <c r="K348" s="18">
        <f>K206+K312</f>
        <v>19679893</v>
      </c>
      <c r="L348" s="18">
        <f>L206+L312</f>
        <v>176349413</v>
      </c>
      <c r="M348" s="18">
        <f>M206+M312</f>
        <v>14840</v>
      </c>
      <c r="N348" s="18">
        <f>N206+N312</f>
        <v>126295250</v>
      </c>
      <c r="O348" s="18">
        <f>O206+O312</f>
        <v>425773</v>
      </c>
      <c r="P348" s="18">
        <f>P206+P312</f>
        <v>83001373</v>
      </c>
      <c r="Q348" s="18">
        <f>Q206+Q312</f>
        <v>12296250</v>
      </c>
      <c r="R348" s="18">
        <f>R206+R312</f>
        <v>0</v>
      </c>
      <c r="S348" s="18">
        <f>S206+S312</f>
        <v>127020</v>
      </c>
      <c r="T348" s="18">
        <f t="shared" si="38"/>
        <v>2423284558</v>
      </c>
      <c r="U348" s="27"/>
      <c r="V348" s="25"/>
    </row>
    <row r="349" spans="1:22" s="26" customFormat="1" ht="12" customHeight="1">
      <c r="A349" s="25"/>
      <c r="B349" s="41"/>
      <c r="C349" s="17">
        <v>2011</v>
      </c>
      <c r="D349" s="18">
        <f>D207+D313</f>
        <v>1058996700</v>
      </c>
      <c r="E349" s="18">
        <f>E207+E313</f>
        <v>872900660</v>
      </c>
      <c r="F349" s="18">
        <f>F207+F313</f>
        <v>933790</v>
      </c>
      <c r="G349" s="18">
        <f>G207+G313</f>
        <v>1645680</v>
      </c>
      <c r="H349" s="18">
        <f>H207+H313</f>
        <v>46270</v>
      </c>
      <c r="I349" s="18">
        <f>I207+I313</f>
        <v>76328420</v>
      </c>
      <c r="J349" s="18">
        <f>J207+J313</f>
        <v>297440</v>
      </c>
      <c r="K349" s="18">
        <f>K207+K313</f>
        <v>19903290</v>
      </c>
      <c r="L349" s="18">
        <f>L207+L313</f>
        <v>179736840</v>
      </c>
      <c r="M349" s="18">
        <f>M207+M313</f>
        <v>14840</v>
      </c>
      <c r="N349" s="18">
        <f>N207+N313</f>
        <v>125875930</v>
      </c>
      <c r="O349" s="18">
        <f>O207+O313</f>
        <v>425650</v>
      </c>
      <c r="P349" s="18">
        <f>P207+P313</f>
        <v>84254680</v>
      </c>
      <c r="Q349" s="18">
        <f>Q207+Q313</f>
        <v>803620</v>
      </c>
      <c r="R349" s="18">
        <f>R207+R313</f>
        <v>0</v>
      </c>
      <c r="S349" s="18">
        <f>S207+S313</f>
        <v>143090</v>
      </c>
      <c r="T349" s="18">
        <f t="shared" ref="T349:T359" si="39">SUM(D349:S349)</f>
        <v>2422306900</v>
      </c>
      <c r="U349" s="19"/>
      <c r="V349" s="25"/>
    </row>
    <row r="350" spans="1:22" s="26" customFormat="1" ht="12" customHeight="1">
      <c r="A350" s="25"/>
      <c r="B350" s="41"/>
      <c r="C350" s="17">
        <v>2012</v>
      </c>
      <c r="D350" s="18">
        <f>D208+D314</f>
        <v>1012428620</v>
      </c>
      <c r="E350" s="18">
        <f>E208+E314</f>
        <v>840314660</v>
      </c>
      <c r="F350" s="18">
        <f>F208+F314</f>
        <v>1175250</v>
      </c>
      <c r="G350" s="18">
        <f>G208+G314</f>
        <v>1509990</v>
      </c>
      <c r="H350" s="18">
        <f>H208+H314</f>
        <v>49840</v>
      </c>
      <c r="I350" s="18">
        <f>I208+I314</f>
        <v>73572240</v>
      </c>
      <c r="J350" s="18">
        <f>J208+J314</f>
        <v>379830</v>
      </c>
      <c r="K350" s="18">
        <f>K208+K314</f>
        <v>21449070</v>
      </c>
      <c r="L350" s="18">
        <f>L208+L314</f>
        <v>165426500</v>
      </c>
      <c r="M350" s="18">
        <f>M208+M314</f>
        <v>0</v>
      </c>
      <c r="N350" s="18">
        <f>N208+N314</f>
        <v>127025010</v>
      </c>
      <c r="O350" s="18">
        <f>O208+O314</f>
        <v>467720</v>
      </c>
      <c r="P350" s="18">
        <f>P208+P314</f>
        <v>86096110</v>
      </c>
      <c r="Q350" s="18">
        <f>Q208+Q314</f>
        <v>1793050</v>
      </c>
      <c r="R350" s="18">
        <f>R208+R314</f>
        <v>0</v>
      </c>
      <c r="S350" s="18">
        <f>S208+S314</f>
        <v>143090</v>
      </c>
      <c r="T350" s="18">
        <f t="shared" si="39"/>
        <v>2331830980</v>
      </c>
      <c r="U350" s="27"/>
      <c r="V350" s="25"/>
    </row>
    <row r="351" spans="1:22" s="26" customFormat="1" ht="12" customHeight="1">
      <c r="A351" s="25"/>
      <c r="B351" s="41"/>
      <c r="C351" s="17">
        <v>2013</v>
      </c>
      <c r="D351" s="18">
        <f>D209+D315</f>
        <v>1021051570</v>
      </c>
      <c r="E351" s="18">
        <f>E209+E315</f>
        <v>839694890</v>
      </c>
      <c r="F351" s="18">
        <f>F209+F315</f>
        <v>1175250</v>
      </c>
      <c r="G351" s="18">
        <f>G209+G315</f>
        <v>1510540</v>
      </c>
      <c r="H351" s="18">
        <f>H209+H315</f>
        <v>49840</v>
      </c>
      <c r="I351" s="18">
        <f>I209+I315</f>
        <v>73550490</v>
      </c>
      <c r="J351" s="18">
        <f>J209+J315</f>
        <v>379830</v>
      </c>
      <c r="K351" s="18">
        <f>K209+K315</f>
        <v>21277640</v>
      </c>
      <c r="L351" s="18">
        <f>L209+L315</f>
        <v>168691870</v>
      </c>
      <c r="M351" s="18">
        <f>M209+M315</f>
        <v>0</v>
      </c>
      <c r="N351" s="18">
        <f>N209+N315</f>
        <v>125746290</v>
      </c>
      <c r="O351" s="18">
        <f>O209+O315</f>
        <v>423370</v>
      </c>
      <c r="P351" s="18">
        <f>P209+P315</f>
        <v>86282070</v>
      </c>
      <c r="Q351" s="18">
        <f>Q209+Q315</f>
        <v>1912310</v>
      </c>
      <c r="R351" s="18">
        <f>R209+R315</f>
        <v>0</v>
      </c>
      <c r="S351" s="18">
        <f>S209+S315</f>
        <v>202320</v>
      </c>
      <c r="T351" s="18">
        <f t="shared" si="39"/>
        <v>2341948280</v>
      </c>
      <c r="U351" s="27"/>
      <c r="V351" s="25"/>
    </row>
    <row r="352" spans="1:22" s="26" customFormat="1" ht="12" customHeight="1">
      <c r="A352" s="25"/>
      <c r="B352" s="41"/>
      <c r="C352" s="17">
        <v>2014</v>
      </c>
      <c r="D352" s="18">
        <f>D210+D316</f>
        <v>1022982250</v>
      </c>
      <c r="E352" s="18">
        <f>E210+E316</f>
        <v>836572070</v>
      </c>
      <c r="F352" s="18">
        <f>F210+F316</f>
        <v>1175250</v>
      </c>
      <c r="G352" s="18">
        <f>G210+G316</f>
        <v>1512420</v>
      </c>
      <c r="H352" s="18">
        <f>H210+H316</f>
        <v>49840</v>
      </c>
      <c r="I352" s="18">
        <f>I210+I316</f>
        <v>72615600</v>
      </c>
      <c r="J352" s="18">
        <f>J210+J316</f>
        <v>379830</v>
      </c>
      <c r="K352" s="18">
        <f>K210+K316</f>
        <v>20908810</v>
      </c>
      <c r="L352" s="18">
        <f>L210+L316</f>
        <v>173295530</v>
      </c>
      <c r="M352" s="18">
        <f>M210+M316</f>
        <v>0</v>
      </c>
      <c r="N352" s="18">
        <f>N210+N316</f>
        <v>125403540</v>
      </c>
      <c r="O352" s="18">
        <f>O210+O316</f>
        <v>413930</v>
      </c>
      <c r="P352" s="18">
        <f>P210+P316</f>
        <v>86207580</v>
      </c>
      <c r="Q352" s="18">
        <f>Q210+Q316</f>
        <v>2578260</v>
      </c>
      <c r="R352" s="18">
        <f>R210+R316</f>
        <v>0</v>
      </c>
      <c r="S352" s="18">
        <f>S210+S316</f>
        <v>202320</v>
      </c>
      <c r="T352" s="18">
        <f t="shared" si="39"/>
        <v>2344297230</v>
      </c>
      <c r="U352" s="27"/>
      <c r="V352" s="25"/>
    </row>
    <row r="353" spans="1:22" s="26" customFormat="1" ht="12" customHeight="1">
      <c r="A353" s="25"/>
      <c r="B353" s="41"/>
      <c r="C353" s="17">
        <v>2015</v>
      </c>
      <c r="D353" s="18">
        <f>D211+D317</f>
        <v>1029250510</v>
      </c>
      <c r="E353" s="18">
        <f>E211+E317</f>
        <v>860661600</v>
      </c>
      <c r="F353" s="18">
        <f>F211+F317</f>
        <v>1259770</v>
      </c>
      <c r="G353" s="18">
        <f>G211+G317</f>
        <v>1511220</v>
      </c>
      <c r="H353" s="18">
        <f>H211+H317</f>
        <v>49840</v>
      </c>
      <c r="I353" s="18">
        <f>I211+I317</f>
        <v>76506360</v>
      </c>
      <c r="J353" s="18">
        <f>J211+J317</f>
        <v>377730</v>
      </c>
      <c r="K353" s="18">
        <f>K211+K317</f>
        <v>20851750</v>
      </c>
      <c r="L353" s="18">
        <f>L211+L317</f>
        <v>185777130</v>
      </c>
      <c r="M353" s="18">
        <f>M211+M317</f>
        <v>0</v>
      </c>
      <c r="N353" s="18">
        <f>N211+N317</f>
        <v>128248230</v>
      </c>
      <c r="O353" s="18">
        <f>O211+O317</f>
        <v>410990</v>
      </c>
      <c r="P353" s="18">
        <f>P211+P317</f>
        <v>95276870</v>
      </c>
      <c r="Q353" s="18">
        <f>Q211+Q317</f>
        <v>3429790</v>
      </c>
      <c r="R353" s="18">
        <f>R211+R317</f>
        <v>0</v>
      </c>
      <c r="S353" s="18">
        <f>S211+S317</f>
        <v>270140</v>
      </c>
      <c r="T353" s="18">
        <f t="shared" si="39"/>
        <v>2403881930</v>
      </c>
      <c r="U353" s="27"/>
      <c r="V353" s="25"/>
    </row>
    <row r="354" spans="1:22" s="26" customFormat="1" ht="12" customHeight="1">
      <c r="A354" s="25"/>
      <c r="B354" s="41"/>
      <c r="C354" s="17">
        <v>2016</v>
      </c>
      <c r="D354" s="18">
        <f>D212+D318</f>
        <v>1039471600</v>
      </c>
      <c r="E354" s="18">
        <f>E212+E318</f>
        <v>882063090</v>
      </c>
      <c r="F354" s="18">
        <f>F212+F318</f>
        <v>1272480</v>
      </c>
      <c r="G354" s="18">
        <f>G212+G318</f>
        <v>1358500</v>
      </c>
      <c r="H354" s="18">
        <f>H212+H318</f>
        <v>53100</v>
      </c>
      <c r="I354" s="18">
        <f>I212+I318</f>
        <v>75987980</v>
      </c>
      <c r="J354" s="18">
        <f>J212+J318</f>
        <v>433490</v>
      </c>
      <c r="K354" s="18">
        <f>K212+K318</f>
        <v>21776230</v>
      </c>
      <c r="L354" s="18">
        <f>L212+L318</f>
        <v>193443600</v>
      </c>
      <c r="M354" s="18">
        <f>M212+M318</f>
        <v>0</v>
      </c>
      <c r="N354" s="18">
        <f>N212+N318</f>
        <v>126583830</v>
      </c>
      <c r="O354" s="18">
        <f>O212+O318</f>
        <v>405690</v>
      </c>
      <c r="P354" s="18">
        <f>P212+P318</f>
        <v>95692410</v>
      </c>
      <c r="Q354" s="18">
        <f>Q212+Q318</f>
        <v>8008550</v>
      </c>
      <c r="R354" s="18">
        <f>R212+R318</f>
        <v>0</v>
      </c>
      <c r="S354" s="18">
        <f>S212+S318</f>
        <v>270140</v>
      </c>
      <c r="T354" s="18">
        <f t="shared" si="39"/>
        <v>2446820690</v>
      </c>
      <c r="U354" s="27"/>
      <c r="V354" s="25"/>
    </row>
    <row r="355" spans="1:22" s="26" customFormat="1" ht="12" customHeight="1">
      <c r="A355" s="25"/>
      <c r="B355" s="41"/>
      <c r="C355" s="17">
        <v>2017</v>
      </c>
      <c r="D355" s="18">
        <f>D213+D319</f>
        <v>1054977400</v>
      </c>
      <c r="E355" s="18">
        <f>E213+E319</f>
        <v>926109010</v>
      </c>
      <c r="F355" s="18">
        <f>F213+F319</f>
        <v>1269950</v>
      </c>
      <c r="G355" s="18">
        <f>G213+G319</f>
        <v>1365400</v>
      </c>
      <c r="H355" s="18">
        <f>H213+H319</f>
        <v>59910</v>
      </c>
      <c r="I355" s="18">
        <f>I213+I319</f>
        <v>76697630</v>
      </c>
      <c r="J355" s="18">
        <f>J213+J319</f>
        <v>606020</v>
      </c>
      <c r="K355" s="18">
        <f>K213+K319</f>
        <v>21793500</v>
      </c>
      <c r="L355" s="18">
        <f>L213+L319</f>
        <v>199446610</v>
      </c>
      <c r="M355" s="18">
        <f>M213+M319</f>
        <v>0</v>
      </c>
      <c r="N355" s="18">
        <f>N213+N319</f>
        <v>125362840</v>
      </c>
      <c r="O355" s="18">
        <f>O213+O319</f>
        <v>779520</v>
      </c>
      <c r="P355" s="18">
        <f>P213+P319</f>
        <v>96464380</v>
      </c>
      <c r="Q355" s="18">
        <f>Q213+Q319</f>
        <v>16248620</v>
      </c>
      <c r="R355" s="18">
        <f>R213+R319</f>
        <v>0</v>
      </c>
      <c r="S355" s="18">
        <f>S213+S319</f>
        <v>325320</v>
      </c>
      <c r="T355" s="18">
        <f t="shared" si="39"/>
        <v>2521506110</v>
      </c>
      <c r="U355" s="27"/>
      <c r="V355" s="25"/>
    </row>
    <row r="356" spans="1:22" s="26" customFormat="1" ht="12" customHeight="1">
      <c r="A356" s="25"/>
      <c r="B356" s="41"/>
      <c r="C356" s="17">
        <v>2018</v>
      </c>
      <c r="D356" s="18">
        <f>D214+D320</f>
        <v>1166814010</v>
      </c>
      <c r="E356" s="18">
        <f>E214+E320</f>
        <v>999664550</v>
      </c>
      <c r="F356" s="18">
        <f>F214+F320</f>
        <v>1538220</v>
      </c>
      <c r="G356" s="18">
        <f>G214+G320</f>
        <v>1882120</v>
      </c>
      <c r="H356" s="18">
        <f>H214+H320</f>
        <v>61030</v>
      </c>
      <c r="I356" s="18">
        <f>I214+I320</f>
        <v>84742380</v>
      </c>
      <c r="J356" s="18">
        <f>J214+J320</f>
        <v>628150</v>
      </c>
      <c r="K356" s="18">
        <f>K214+K320</f>
        <v>24618300</v>
      </c>
      <c r="L356" s="18">
        <f>L214+L320</f>
        <v>219647140</v>
      </c>
      <c r="M356" s="18">
        <f>M214+M320</f>
        <v>0</v>
      </c>
      <c r="N356" s="18">
        <f>N214+N320</f>
        <v>137676330</v>
      </c>
      <c r="O356" s="18">
        <f>O214+O320</f>
        <v>1127380</v>
      </c>
      <c r="P356" s="18">
        <f>P214+P320</f>
        <v>103819050</v>
      </c>
      <c r="Q356" s="18">
        <f>Q214+Q320</f>
        <v>27898750</v>
      </c>
      <c r="R356" s="18">
        <f>R214+R320</f>
        <v>0</v>
      </c>
      <c r="S356" s="18">
        <f>S214+S320</f>
        <v>379530</v>
      </c>
      <c r="T356" s="18">
        <f t="shared" si="39"/>
        <v>2770496940</v>
      </c>
      <c r="U356" s="27"/>
      <c r="V356" s="25"/>
    </row>
    <row r="357" spans="1:22" s="26" customFormat="1" ht="12" customHeight="1">
      <c r="A357" s="25"/>
      <c r="B357" s="41"/>
      <c r="C357" s="17">
        <v>2019</v>
      </c>
      <c r="D357" s="18">
        <f>D215+D321</f>
        <v>1176125370</v>
      </c>
      <c r="E357" s="18">
        <f>E215+E321</f>
        <v>1018143870</v>
      </c>
      <c r="F357" s="18">
        <f>F215+F321</f>
        <v>3031090</v>
      </c>
      <c r="G357" s="18">
        <f>G215+G321</f>
        <v>1865070</v>
      </c>
      <c r="H357" s="18">
        <f>H215+H321</f>
        <v>61400</v>
      </c>
      <c r="I357" s="18">
        <f>I215+I321</f>
        <v>87343780</v>
      </c>
      <c r="J357" s="18">
        <f>J215+J321</f>
        <v>801380</v>
      </c>
      <c r="K357" s="18">
        <f>K215+K321</f>
        <v>24467160</v>
      </c>
      <c r="L357" s="18">
        <f>L215+L321</f>
        <v>229181940</v>
      </c>
      <c r="M357" s="18">
        <f>M215+M321</f>
        <v>0</v>
      </c>
      <c r="N357" s="18">
        <f>N215+N321</f>
        <v>136993020</v>
      </c>
      <c r="O357" s="18">
        <f>O215+O321</f>
        <v>1176090</v>
      </c>
      <c r="P357" s="18">
        <f>P215+P321</f>
        <v>116005030</v>
      </c>
      <c r="Q357" s="18">
        <f>Q215+Q321</f>
        <v>34862760</v>
      </c>
      <c r="R357" s="18">
        <f>R215+R321</f>
        <v>0</v>
      </c>
      <c r="S357" s="18">
        <f>S215+S321</f>
        <v>399560</v>
      </c>
      <c r="T357" s="18">
        <f t="shared" si="39"/>
        <v>2830457520</v>
      </c>
      <c r="U357" s="27"/>
      <c r="V357" s="25"/>
    </row>
    <row r="358" spans="1:22" s="26" customFormat="1" ht="12" customHeight="1">
      <c r="A358" s="25"/>
      <c r="B358" s="41"/>
      <c r="C358" s="17">
        <v>2020</v>
      </c>
      <c r="D358" s="18">
        <f>D216+D322</f>
        <v>1188005070</v>
      </c>
      <c r="E358" s="18">
        <f>E216+E322</f>
        <v>1029184820</v>
      </c>
      <c r="F358" s="18">
        <f>F216+F322</f>
        <v>0</v>
      </c>
      <c r="G358" s="18">
        <f>G216+G322</f>
        <v>1870950</v>
      </c>
      <c r="H358" s="18">
        <f>H216+H322</f>
        <v>62650</v>
      </c>
      <c r="I358" s="18">
        <f>I216+I322</f>
        <v>88598590</v>
      </c>
      <c r="J358" s="18">
        <f>J216+J322</f>
        <v>999250</v>
      </c>
      <c r="K358" s="18">
        <f>K216+K322</f>
        <v>23997170</v>
      </c>
      <c r="L358" s="18">
        <f>L216+L322</f>
        <v>239015690</v>
      </c>
      <c r="M358" s="18">
        <f>M216+M322</f>
        <v>0</v>
      </c>
      <c r="N358" s="18">
        <f>N216+N322</f>
        <v>137550510</v>
      </c>
      <c r="O358" s="18">
        <f>O216+O322</f>
        <v>1756280</v>
      </c>
      <c r="P358" s="18">
        <f>P216+P322</f>
        <v>118888230</v>
      </c>
      <c r="Q358" s="18">
        <f>Q216+Q322</f>
        <v>46480320</v>
      </c>
      <c r="R358" s="18">
        <f>R216+R322</f>
        <v>77140</v>
      </c>
      <c r="S358" s="18">
        <f>S216+S322</f>
        <v>410310</v>
      </c>
      <c r="T358" s="18">
        <f t="shared" si="39"/>
        <v>2876896980</v>
      </c>
      <c r="U358" s="27"/>
      <c r="V358" s="25"/>
    </row>
    <row r="359" spans="1:22" s="26" customFormat="1" ht="12" customHeight="1">
      <c r="A359" s="25"/>
      <c r="B359" s="41"/>
      <c r="C359" s="17">
        <v>2021</v>
      </c>
      <c r="D359" s="18">
        <f>D217+D323</f>
        <v>1437673380</v>
      </c>
      <c r="E359" s="18">
        <f>E217+E323</f>
        <v>1224444880</v>
      </c>
      <c r="F359" s="18">
        <f>F217+F323</f>
        <v>0</v>
      </c>
      <c r="G359" s="18">
        <f>G217+G323</f>
        <v>2089520</v>
      </c>
      <c r="H359" s="18">
        <f>H217+H323</f>
        <v>155410</v>
      </c>
      <c r="I359" s="18">
        <f>I217+I323</f>
        <v>103041880</v>
      </c>
      <c r="J359" s="18">
        <f>J217+J323</f>
        <v>1125260</v>
      </c>
      <c r="K359" s="18">
        <f>K217+K323</f>
        <v>28213450</v>
      </c>
      <c r="L359" s="18">
        <f>L217+L323</f>
        <v>272767130</v>
      </c>
      <c r="M359" s="18">
        <f>M217+M323</f>
        <v>0</v>
      </c>
      <c r="N359" s="18">
        <f>N217+N323</f>
        <v>167192340</v>
      </c>
      <c r="O359" s="18">
        <f>O217+O323</f>
        <v>1817620</v>
      </c>
      <c r="P359" s="18">
        <f>P217+P323</f>
        <v>131768850</v>
      </c>
      <c r="Q359" s="18">
        <f>Q217+Q323</f>
        <v>65336740</v>
      </c>
      <c r="R359" s="18">
        <f>R217+R323</f>
        <v>88730</v>
      </c>
      <c r="S359" s="18">
        <f>S217+S323</f>
        <v>410310</v>
      </c>
      <c r="T359" s="18">
        <f t="shared" si="39"/>
        <v>3436125500</v>
      </c>
      <c r="U359" s="27"/>
      <c r="V359" s="25"/>
    </row>
    <row r="360" spans="1:22" s="26" customFormat="1" ht="12" customHeight="1">
      <c r="A360" s="25"/>
      <c r="B360" s="41"/>
      <c r="C360" s="17">
        <v>2022</v>
      </c>
      <c r="D360" s="18">
        <f>D218+D324</f>
        <v>1421733460</v>
      </c>
      <c r="E360" s="18">
        <f>E218+E324</f>
        <v>1262221150</v>
      </c>
      <c r="F360" s="18">
        <f>F218+F324</f>
        <v>0</v>
      </c>
      <c r="G360" s="18">
        <f>G218+G324</f>
        <v>2123710</v>
      </c>
      <c r="H360" s="18">
        <f>H218+H324</f>
        <v>127370</v>
      </c>
      <c r="I360" s="18">
        <f>I218+I324</f>
        <v>103115860</v>
      </c>
      <c r="J360" s="18">
        <f>J218+J324</f>
        <v>1104410</v>
      </c>
      <c r="K360" s="18">
        <f>K218+K324</f>
        <v>28571660</v>
      </c>
      <c r="L360" s="18">
        <f>L218+L324</f>
        <v>276955390</v>
      </c>
      <c r="M360" s="18">
        <f>M218+M324</f>
        <v>0</v>
      </c>
      <c r="N360" s="18">
        <f>N218+N324</f>
        <v>168024460</v>
      </c>
      <c r="O360" s="18">
        <f>O218+O324</f>
        <v>1638840</v>
      </c>
      <c r="P360" s="18">
        <f>P218+P324</f>
        <v>133217320</v>
      </c>
      <c r="Q360" s="18">
        <f>Q218+Q324</f>
        <v>78350800</v>
      </c>
      <c r="R360" s="18">
        <f>R218+R324</f>
        <v>88730</v>
      </c>
      <c r="S360" s="18">
        <f>S218+S324</f>
        <v>424440</v>
      </c>
      <c r="T360" s="18">
        <f t="shared" ref="T360" si="40">SUM(D360:S360)</f>
        <v>3477697600</v>
      </c>
      <c r="U360" s="27"/>
      <c r="V360" s="25"/>
    </row>
    <row r="361" spans="1:22" s="26" customFormat="1" ht="12" customHeight="1">
      <c r="A361" s="25"/>
      <c r="B361" s="41"/>
      <c r="C361" s="17">
        <v>2023</v>
      </c>
      <c r="D361" s="18">
        <f>D219+D325</f>
        <v>1437814460</v>
      </c>
      <c r="E361" s="18">
        <f>E219+E325</f>
        <v>1281363620</v>
      </c>
      <c r="F361" s="18">
        <f>F219+F325</f>
        <v>1390</v>
      </c>
      <c r="G361" s="18">
        <f>G219+G325</f>
        <v>2143600</v>
      </c>
      <c r="H361" s="18">
        <f>H219+H325</f>
        <v>127370</v>
      </c>
      <c r="I361" s="18">
        <f>I219+I325</f>
        <v>106077280</v>
      </c>
      <c r="J361" s="18">
        <f>J219+J325</f>
        <v>1099760</v>
      </c>
      <c r="K361" s="18">
        <f>K219+K325</f>
        <v>28769310</v>
      </c>
      <c r="L361" s="18">
        <f>L219+L325</f>
        <v>280436170</v>
      </c>
      <c r="M361" s="18">
        <f>M219+M325</f>
        <v>0</v>
      </c>
      <c r="N361" s="18">
        <f>N219+N325</f>
        <v>168849850</v>
      </c>
      <c r="O361" s="18">
        <f>O219+O325</f>
        <v>4450050</v>
      </c>
      <c r="P361" s="18">
        <f>P219+P325</f>
        <v>138279530</v>
      </c>
      <c r="Q361" s="18">
        <f>Q219+Q325</f>
        <v>94231870</v>
      </c>
      <c r="R361" s="18">
        <f>R219+R325</f>
        <v>88730</v>
      </c>
      <c r="S361" s="18">
        <f>S219+S325</f>
        <v>475540</v>
      </c>
      <c r="T361" s="18">
        <f t="shared" ref="T361" si="41">SUM(D361:S361)</f>
        <v>3544208530</v>
      </c>
      <c r="U361" s="27"/>
      <c r="V361" s="25"/>
    </row>
    <row r="362" spans="1:22" ht="6.75" customHeight="1">
      <c r="A362" s="20"/>
      <c r="B362" s="6"/>
      <c r="C362" s="7"/>
      <c r="D362" s="8"/>
      <c r="E362" s="8"/>
      <c r="F362" s="8"/>
      <c r="G362" s="8"/>
      <c r="H362" s="30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9"/>
      <c r="V362" s="20"/>
    </row>
  </sheetData>
  <mergeCells count="2">
    <mergeCell ref="B2:U2"/>
    <mergeCell ref="B3:U3"/>
  </mergeCells>
  <phoneticPr fontId="0" type="noConversion"/>
  <printOptions horizontalCentered="1" gridLinesSet="0"/>
  <pageMargins left="0.25" right="0.25" top="0.75" bottom="0.75" header="0.3" footer="0.3"/>
  <pageSetup scale="26" pageOrder="overThenDown" orientation="portrait" horizontalDpi="4294967292" verticalDpi="4294967292" r:id="rId1"/>
  <headerFooter alignWithMargins="0">
    <oddFooter>&amp;L&amp;8&amp;F  &amp;D  &amp;T</oddFooter>
  </headerFooter>
  <rowBreaks count="3" manualBreakCount="3">
    <brk id="114" max="21" man="1"/>
    <brk id="220" max="21" man="1"/>
    <brk id="326" max="21" man="1"/>
  </rowBreaks>
  <ignoredErrors>
    <ignoredError sqref="T326:T358 T184:T216 T290:T322 T9:T43 T44:T149 T150:T183 T220:T255 T256:T28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R. WATSON</dc:creator>
  <cp:lastModifiedBy>Derek Farwick</cp:lastModifiedBy>
  <cp:lastPrinted>2021-08-20T12:34:15Z</cp:lastPrinted>
  <dcterms:created xsi:type="dcterms:W3CDTF">2000-02-02T16:42:41Z</dcterms:created>
  <dcterms:modified xsi:type="dcterms:W3CDTF">2023-01-30T17:46:42Z</dcterms:modified>
</cp:coreProperties>
</file>